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brund030\Desktop\"/>
    </mc:Choice>
  </mc:AlternateContent>
  <xr:revisionPtr revIDLastSave="0" documentId="13_ncr:1_{3EC5352C-7D30-4B88-8136-63CCAFB10CCA}" xr6:coauthVersionLast="46" xr6:coauthVersionMax="46" xr10:uidLastSave="{00000000-0000-0000-0000-000000000000}"/>
  <bookViews>
    <workbookView xWindow="28680" yWindow="-120" windowWidth="29040" windowHeight="15840" activeTab="1" xr2:uid="{00000000-000D-0000-FFFF-FFFF00000000}"/>
  </bookViews>
  <sheets>
    <sheet name="Sheet 1 - Instructions" sheetId="8" r:id="rId1"/>
    <sheet name="Sheet 2 -DETAIL+SUMMARY" sheetId="1" r:id="rId2"/>
    <sheet name="Sheet 3 - Capital Equipment" sheetId="11" r:id="rId3"/>
  </sheets>
  <definedNames>
    <definedName name="_xlnm.Print_Area" localSheetId="0">'Sheet 1 - Instructions'!$A$1:$E$82</definedName>
    <definedName name="_xlnm.Print_Area" localSheetId="1">'Sheet 2 -DETAIL+SUMMARY'!$A$1:$U$127</definedName>
    <definedName name="_xlnm.Print_Area" localSheetId="2">'Sheet 3 - Capital Equipment'!$A$1:$S$47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6" i="1" l="1"/>
  <c r="R126" i="1"/>
  <c r="S96" i="1"/>
  <c r="R96" i="1"/>
  <c r="P96" i="1"/>
  <c r="O96" i="1"/>
  <c r="S111" i="1"/>
  <c r="S14" i="1"/>
  <c r="P14" i="1"/>
  <c r="O14" i="1"/>
  <c r="J14" i="1"/>
  <c r="K14" i="1" s="1"/>
  <c r="R14" i="1" s="1"/>
  <c r="P13" i="1"/>
  <c r="O13" i="1"/>
  <c r="S13" i="1" s="1"/>
  <c r="J13" i="1"/>
  <c r="K13" i="1" s="1"/>
  <c r="R13" i="1" s="1"/>
  <c r="Q14" i="1" l="1"/>
  <c r="Q13" i="1"/>
  <c r="U124" i="1"/>
  <c r="U123" i="1"/>
  <c r="U122" i="1"/>
  <c r="U121" i="1"/>
  <c r="U120" i="1"/>
  <c r="U119" i="1"/>
  <c r="U118" i="1"/>
  <c r="U117" i="1"/>
  <c r="U116" i="1"/>
  <c r="U115" i="1"/>
  <c r="U114" i="1"/>
  <c r="U113" i="1"/>
  <c r="U112" i="1"/>
  <c r="U111" i="1"/>
  <c r="U126" i="1" s="1"/>
  <c r="T124" i="1"/>
  <c r="T123" i="1"/>
  <c r="T122" i="1"/>
  <c r="T121" i="1"/>
  <c r="T120" i="1"/>
  <c r="T119" i="1"/>
  <c r="T118" i="1"/>
  <c r="T117" i="1"/>
  <c r="T116" i="1"/>
  <c r="T115" i="1"/>
  <c r="T114" i="1"/>
  <c r="T113" i="1"/>
  <c r="T112" i="1"/>
  <c r="T111" i="1"/>
  <c r="T126" i="1" s="1"/>
  <c r="S124" i="1"/>
  <c r="S123" i="1"/>
  <c r="S122" i="1"/>
  <c r="S121" i="1"/>
  <c r="S120" i="1"/>
  <c r="S119" i="1"/>
  <c r="S118" i="1"/>
  <c r="S117" i="1"/>
  <c r="S116" i="1"/>
  <c r="S115" i="1"/>
  <c r="S114" i="1"/>
  <c r="S113" i="1"/>
  <c r="S112" i="1"/>
  <c r="P124" i="1"/>
  <c r="P123" i="1"/>
  <c r="P122" i="1"/>
  <c r="P121" i="1"/>
  <c r="P120" i="1"/>
  <c r="P119" i="1"/>
  <c r="P118" i="1"/>
  <c r="P117" i="1"/>
  <c r="P116" i="1"/>
  <c r="P115" i="1"/>
  <c r="P114" i="1"/>
  <c r="P113" i="1"/>
  <c r="P112" i="1"/>
  <c r="P111" i="1"/>
  <c r="P126" i="1" s="1"/>
  <c r="N124" i="1"/>
  <c r="N123" i="1"/>
  <c r="N122" i="1"/>
  <c r="N121" i="1"/>
  <c r="N120" i="1"/>
  <c r="N119" i="1"/>
  <c r="N118" i="1"/>
  <c r="N117" i="1"/>
  <c r="N116" i="1"/>
  <c r="N115" i="1"/>
  <c r="N114" i="1"/>
  <c r="N113" i="1"/>
  <c r="N112" i="1"/>
  <c r="N111" i="1"/>
  <c r="N126" i="1" s="1"/>
  <c r="M124" i="1"/>
  <c r="M123" i="1"/>
  <c r="M122" i="1"/>
  <c r="M121" i="1"/>
  <c r="M120" i="1"/>
  <c r="M119" i="1"/>
  <c r="M118" i="1"/>
  <c r="M117" i="1"/>
  <c r="M116" i="1"/>
  <c r="M115" i="1"/>
  <c r="M114" i="1"/>
  <c r="M113" i="1"/>
  <c r="M112" i="1"/>
  <c r="M111" i="1"/>
  <c r="M126" i="1" s="1"/>
  <c r="L124" i="1"/>
  <c r="L123" i="1"/>
  <c r="L122" i="1"/>
  <c r="L121" i="1"/>
  <c r="L120" i="1"/>
  <c r="L119" i="1"/>
  <c r="L118" i="1"/>
  <c r="L117" i="1"/>
  <c r="L116" i="1"/>
  <c r="L115" i="1"/>
  <c r="L114" i="1"/>
  <c r="L113" i="1"/>
  <c r="L112" i="1"/>
  <c r="L111" i="1"/>
  <c r="L126" i="1" s="1"/>
  <c r="S92" i="1"/>
  <c r="S91" i="1"/>
  <c r="S90" i="1"/>
  <c r="S89" i="1"/>
  <c r="S88" i="1"/>
  <c r="S87" i="1"/>
  <c r="S86" i="1"/>
  <c r="S85" i="1"/>
  <c r="S84" i="1"/>
  <c r="S83" i="1"/>
  <c r="S82" i="1"/>
  <c r="S81" i="1"/>
  <c r="S80" i="1"/>
  <c r="S79" i="1"/>
  <c r="S78" i="1"/>
  <c r="S77" i="1"/>
  <c r="S76" i="1"/>
  <c r="S75" i="1"/>
  <c r="S74" i="1"/>
  <c r="S73" i="1"/>
  <c r="S72"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P18" i="1"/>
  <c r="O18" i="1"/>
  <c r="J18" i="1"/>
  <c r="K18" i="1" s="1"/>
  <c r="R18" i="1" l="1"/>
  <c r="Q18" i="1"/>
  <c r="U110" i="1"/>
  <c r="T110" i="1"/>
  <c r="O17" i="1"/>
  <c r="S17" i="1" s="1"/>
  <c r="P92" i="1"/>
  <c r="P91" i="1"/>
  <c r="P90" i="1"/>
  <c r="P89" i="1"/>
  <c r="P88" i="1"/>
  <c r="P87" i="1"/>
  <c r="P86" i="1"/>
  <c r="P85" i="1"/>
  <c r="P84" i="1"/>
  <c r="P83" i="1"/>
  <c r="P82" i="1"/>
  <c r="P81" i="1"/>
  <c r="P80" i="1"/>
  <c r="P79" i="1"/>
  <c r="P78" i="1"/>
  <c r="P77" i="1"/>
  <c r="P76" i="1"/>
  <c r="P75" i="1"/>
  <c r="P74" i="1"/>
  <c r="P73" i="1"/>
  <c r="P72"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4" i="1"/>
  <c r="P33" i="1"/>
  <c r="P32" i="1"/>
  <c r="P31" i="1"/>
  <c r="P30" i="1"/>
  <c r="P29" i="1"/>
  <c r="P28" i="1"/>
  <c r="P27" i="1"/>
  <c r="P26" i="1"/>
  <c r="P25" i="1"/>
  <c r="P24" i="1"/>
  <c r="P23" i="1"/>
  <c r="P22" i="1"/>
  <c r="P21" i="1"/>
  <c r="P20" i="1"/>
  <c r="P19" i="1"/>
  <c r="P17" i="1"/>
  <c r="U96" i="1" l="1"/>
  <c r="T96" i="1"/>
  <c r="I96" i="1" l="1"/>
  <c r="H96" i="1"/>
  <c r="G96" i="1"/>
  <c r="F38" i="11" l="1"/>
  <c r="F37" i="11"/>
  <c r="F36" i="11"/>
  <c r="F35" i="11"/>
  <c r="F34" i="11"/>
  <c r="F33" i="11"/>
  <c r="F32" i="11"/>
  <c r="F31" i="11"/>
  <c r="F30" i="11"/>
  <c r="F29" i="11"/>
  <c r="F28" i="11"/>
  <c r="F27" i="11"/>
  <c r="F26" i="11"/>
  <c r="F25" i="11"/>
  <c r="F24" i="11"/>
  <c r="F23" i="11"/>
  <c r="F22" i="11"/>
  <c r="F21" i="11"/>
  <c r="F20" i="11"/>
  <c r="F19" i="11"/>
  <c r="F18" i="11"/>
  <c r="F17" i="11"/>
  <c r="F16" i="11"/>
  <c r="F15" i="11"/>
  <c r="F14" i="11"/>
  <c r="S106" i="1"/>
  <c r="O60" i="1" l="1"/>
  <c r="O59" i="1"/>
  <c r="O58" i="1"/>
  <c r="O57" i="1"/>
  <c r="O56" i="1"/>
  <c r="O55" i="1"/>
  <c r="O54" i="1"/>
  <c r="O53" i="1"/>
  <c r="I109" i="1" l="1"/>
  <c r="H109" i="1"/>
  <c r="G109" i="1"/>
  <c r="J58" i="1"/>
  <c r="K58" i="1" s="1"/>
  <c r="R58" i="1" s="1"/>
  <c r="J122" i="1"/>
  <c r="G124" i="1"/>
  <c r="G123" i="1"/>
  <c r="G122" i="1"/>
  <c r="G121" i="1"/>
  <c r="G120" i="1"/>
  <c r="G119" i="1"/>
  <c r="G118" i="1"/>
  <c r="G117" i="1"/>
  <c r="H124" i="1"/>
  <c r="H123" i="1"/>
  <c r="H122" i="1"/>
  <c r="H121" i="1"/>
  <c r="H120" i="1"/>
  <c r="H119" i="1"/>
  <c r="H118" i="1"/>
  <c r="H117" i="1"/>
  <c r="I124" i="1"/>
  <c r="I123" i="1"/>
  <c r="I122" i="1"/>
  <c r="I121" i="1"/>
  <c r="I120" i="1"/>
  <c r="I119" i="1"/>
  <c r="I118" i="1"/>
  <c r="I117" i="1"/>
  <c r="I116" i="1"/>
  <c r="H116" i="1"/>
  <c r="G116" i="1"/>
  <c r="I115" i="1"/>
  <c r="H115" i="1"/>
  <c r="G115" i="1"/>
  <c r="I114" i="1"/>
  <c r="H114" i="1"/>
  <c r="G114" i="1"/>
  <c r="I113" i="1"/>
  <c r="H113" i="1"/>
  <c r="G113" i="1"/>
  <c r="I112" i="1"/>
  <c r="H112" i="1"/>
  <c r="G112" i="1"/>
  <c r="I111" i="1"/>
  <c r="H111" i="1"/>
  <c r="G111" i="1"/>
  <c r="G126" i="1" s="1"/>
  <c r="J108" i="1"/>
  <c r="I110" i="1"/>
  <c r="H110" i="1"/>
  <c r="G110" i="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69" i="1"/>
  <c r="K69" i="1" s="1"/>
  <c r="J68" i="1"/>
  <c r="K68" i="1" s="1"/>
  <c r="J67" i="1"/>
  <c r="K67" i="1" s="1"/>
  <c r="J66" i="1"/>
  <c r="K66" i="1" s="1"/>
  <c r="J65" i="1"/>
  <c r="K65" i="1" s="1"/>
  <c r="J64" i="1"/>
  <c r="K64" i="1" s="1"/>
  <c r="J63" i="1"/>
  <c r="K63" i="1" s="1"/>
  <c r="J62" i="1"/>
  <c r="K62" i="1" s="1"/>
  <c r="J61" i="1"/>
  <c r="K61" i="1" s="1"/>
  <c r="J60" i="1"/>
  <c r="K60" i="1" s="1"/>
  <c r="J59" i="1"/>
  <c r="K59" i="1" s="1"/>
  <c r="J57" i="1"/>
  <c r="K57" i="1" s="1"/>
  <c r="J56" i="1"/>
  <c r="K56" i="1" s="1"/>
  <c r="J55" i="1"/>
  <c r="K55" i="1" s="1"/>
  <c r="J53" i="1"/>
  <c r="K53" i="1" s="1"/>
  <c r="J52" i="1"/>
  <c r="K52" i="1" s="1"/>
  <c r="J54" i="1"/>
  <c r="K54"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7" i="1"/>
  <c r="K17" i="1" s="1"/>
  <c r="K96" i="1" l="1"/>
  <c r="I126" i="1"/>
  <c r="H126" i="1"/>
  <c r="J118" i="1"/>
  <c r="J119" i="1"/>
  <c r="J123" i="1"/>
  <c r="J114" i="1"/>
  <c r="J120" i="1"/>
  <c r="J124" i="1"/>
  <c r="J111" i="1"/>
  <c r="J113" i="1"/>
  <c r="J117" i="1"/>
  <c r="J121" i="1"/>
  <c r="J115" i="1"/>
  <c r="Q58" i="1"/>
  <c r="J112" i="1"/>
  <c r="J116" i="1"/>
  <c r="O33" i="1"/>
  <c r="O32" i="1"/>
  <c r="O68" i="1"/>
  <c r="O67" i="1"/>
  <c r="O87" i="1"/>
  <c r="O86" i="1"/>
  <c r="R86" i="1" s="1"/>
  <c r="O85" i="1"/>
  <c r="O46" i="1"/>
  <c r="O45" i="1"/>
  <c r="O44" i="1"/>
  <c r="O43" i="1"/>
  <c r="O40" i="1"/>
  <c r="O39" i="1"/>
  <c r="O38" i="1"/>
  <c r="O37" i="1"/>
  <c r="O30" i="1"/>
  <c r="R68" i="1" l="1"/>
  <c r="Q85" i="1"/>
  <c r="Q87" i="1"/>
  <c r="R32" i="1"/>
  <c r="R55" i="1"/>
  <c r="R67" i="1"/>
  <c r="R33" i="1"/>
  <c r="Q67" i="1"/>
  <c r="Q68" i="1"/>
  <c r="Q32" i="1"/>
  <c r="R43" i="1"/>
  <c r="R53" i="1"/>
  <c r="Q33" i="1"/>
  <c r="R87" i="1"/>
  <c r="R85" i="1"/>
  <c r="Q86" i="1"/>
  <c r="Q55" i="1"/>
  <c r="R40" i="1"/>
  <c r="R46" i="1"/>
  <c r="Q53" i="1"/>
  <c r="R39" i="1"/>
  <c r="R45" i="1"/>
  <c r="Q46" i="1"/>
  <c r="R44" i="1"/>
  <c r="R37" i="1"/>
  <c r="Q45" i="1"/>
  <c r="Q44" i="1"/>
  <c r="Q43" i="1"/>
  <c r="Q40" i="1"/>
  <c r="Q39" i="1"/>
  <c r="R38" i="1"/>
  <c r="Q38" i="1"/>
  <c r="Q30" i="1"/>
  <c r="R30" i="1"/>
  <c r="Q37" i="1"/>
  <c r="O104" i="1" l="1"/>
  <c r="O103" i="1"/>
  <c r="O102" i="1"/>
  <c r="C104" i="1"/>
  <c r="F113" i="1" l="1"/>
  <c r="K113" i="1" s="1"/>
  <c r="F112" i="1"/>
  <c r="K112" i="1" s="1"/>
  <c r="F111" i="1"/>
  <c r="K111" i="1" s="1"/>
  <c r="O19" i="1"/>
  <c r="O20" i="1"/>
  <c r="O21" i="1"/>
  <c r="O22" i="1"/>
  <c r="O23" i="1"/>
  <c r="O24" i="1"/>
  <c r="O25" i="1"/>
  <c r="O26" i="1"/>
  <c r="O27" i="1"/>
  <c r="R24" i="1" l="1"/>
  <c r="R20" i="1"/>
  <c r="R23" i="1"/>
  <c r="R19" i="1"/>
  <c r="R22" i="1"/>
  <c r="Q20" i="1"/>
  <c r="Q25" i="1"/>
  <c r="Q24" i="1"/>
  <c r="Q23" i="1"/>
  <c r="Q19" i="1"/>
  <c r="Q22" i="1"/>
  <c r="R25" i="1"/>
  <c r="Q27" i="1"/>
  <c r="R27" i="1"/>
  <c r="Q26" i="1"/>
  <c r="R26" i="1"/>
  <c r="Q21" i="1"/>
  <c r="R21" i="1"/>
  <c r="O84" i="1"/>
  <c r="S110" i="1"/>
  <c r="R110" i="1"/>
  <c r="Q110" i="1"/>
  <c r="P110" i="1"/>
  <c r="O110" i="1"/>
  <c r="N110" i="1"/>
  <c r="M110" i="1"/>
  <c r="L110" i="1"/>
  <c r="K110" i="1"/>
  <c r="J110" i="1"/>
  <c r="F110" i="1"/>
  <c r="Q84" i="1" l="1"/>
  <c r="O61" i="1"/>
  <c r="O52" i="1"/>
  <c r="O51" i="1"/>
  <c r="O50" i="1"/>
  <c r="O48" i="1"/>
  <c r="O47" i="1"/>
  <c r="O49" i="1"/>
  <c r="R84" i="1" l="1"/>
  <c r="O66" i="1" l="1"/>
  <c r="O69" i="1"/>
  <c r="R60" i="1"/>
  <c r="R52" i="1"/>
  <c r="R66" i="1" l="1"/>
  <c r="Q66" i="1"/>
  <c r="R57" i="1"/>
  <c r="R69" i="1"/>
  <c r="R49" i="1"/>
  <c r="R61" i="1"/>
  <c r="Q69" i="1"/>
  <c r="Q52" i="1"/>
  <c r="Q61" i="1"/>
  <c r="Q60" i="1"/>
  <c r="Q57" i="1"/>
  <c r="Q49" i="1"/>
  <c r="F114" i="1"/>
  <c r="K114" i="1" s="1"/>
  <c r="O114" i="1" l="1"/>
  <c r="O123" i="1"/>
  <c r="O122" i="1"/>
  <c r="O121" i="1"/>
  <c r="O120" i="1"/>
  <c r="O119" i="1"/>
  <c r="O118" i="1"/>
  <c r="O117" i="1"/>
  <c r="O116" i="1"/>
  <c r="O115" i="1"/>
  <c r="O112" i="1"/>
  <c r="O111" i="1"/>
  <c r="O92" i="1"/>
  <c r="O91" i="1"/>
  <c r="O90" i="1"/>
  <c r="O89" i="1"/>
  <c r="O88" i="1"/>
  <c r="O83" i="1"/>
  <c r="O82" i="1"/>
  <c r="O81" i="1"/>
  <c r="O80" i="1"/>
  <c r="O79" i="1"/>
  <c r="O78" i="1"/>
  <c r="O77" i="1"/>
  <c r="O76" i="1"/>
  <c r="O75" i="1"/>
  <c r="O74" i="1"/>
  <c r="O73" i="1"/>
  <c r="O72" i="1"/>
  <c r="O65" i="1"/>
  <c r="O64" i="1"/>
  <c r="O63" i="1"/>
  <c r="O62" i="1"/>
  <c r="O42" i="1"/>
  <c r="O41" i="1"/>
  <c r="O36" i="1"/>
  <c r="O34" i="1"/>
  <c r="O31" i="1"/>
  <c r="O29" i="1"/>
  <c r="O28" i="1"/>
  <c r="N96" i="1"/>
  <c r="M96" i="1"/>
  <c r="L96" i="1"/>
  <c r="F96" i="1"/>
  <c r="F123" i="1"/>
  <c r="K123" i="1" s="1"/>
  <c r="F122" i="1"/>
  <c r="K122" i="1" s="1"/>
  <c r="F121" i="1"/>
  <c r="F120" i="1"/>
  <c r="F119" i="1"/>
  <c r="K119" i="1" s="1"/>
  <c r="F118" i="1"/>
  <c r="K118" i="1" s="1"/>
  <c r="F117" i="1"/>
  <c r="F116" i="1"/>
  <c r="F115" i="1"/>
  <c r="K115" i="1" s="1"/>
  <c r="K116" i="1" l="1"/>
  <c r="R116" i="1" s="1"/>
  <c r="K120" i="1"/>
  <c r="Q120" i="1" s="1"/>
  <c r="K117" i="1"/>
  <c r="R117" i="1" s="1"/>
  <c r="K121" i="1"/>
  <c r="Q121" i="1" s="1"/>
  <c r="R118" i="1"/>
  <c r="R122" i="1"/>
  <c r="Q115" i="1"/>
  <c r="Q123" i="1"/>
  <c r="Q114" i="1"/>
  <c r="Q119" i="1"/>
  <c r="Q116" i="1"/>
  <c r="O124" i="1"/>
  <c r="R115" i="1"/>
  <c r="R119" i="1"/>
  <c r="R123" i="1"/>
  <c r="O113" i="1"/>
  <c r="Q118" i="1"/>
  <c r="Q122" i="1"/>
  <c r="R114" i="1"/>
  <c r="Q28" i="1"/>
  <c r="R90" i="1"/>
  <c r="R80" i="1"/>
  <c r="Q77" i="1"/>
  <c r="R79" i="1"/>
  <c r="Q62" i="1"/>
  <c r="R34" i="1"/>
  <c r="R83" i="1"/>
  <c r="R29" i="1"/>
  <c r="Q73" i="1"/>
  <c r="R50" i="1"/>
  <c r="R65" i="1"/>
  <c r="R41" i="1"/>
  <c r="R64" i="1"/>
  <c r="Q88" i="1"/>
  <c r="Q31" i="1"/>
  <c r="Q51" i="1"/>
  <c r="Q80" i="1"/>
  <c r="R42" i="1"/>
  <c r="Q59" i="1"/>
  <c r="R75" i="1"/>
  <c r="R76" i="1"/>
  <c r="Q91" i="1"/>
  <c r="R91" i="1"/>
  <c r="R48" i="1"/>
  <c r="Q48" i="1"/>
  <c r="Q41" i="1"/>
  <c r="R56" i="1"/>
  <c r="Q56" i="1"/>
  <c r="Q81" i="1"/>
  <c r="Q64" i="1"/>
  <c r="R31" i="1"/>
  <c r="Q74" i="1"/>
  <c r="R74" i="1"/>
  <c r="Q89" i="1"/>
  <c r="R89" i="1"/>
  <c r="Q78" i="1"/>
  <c r="R78" i="1"/>
  <c r="Q82" i="1"/>
  <c r="R82" i="1"/>
  <c r="Q75" i="1"/>
  <c r="R73" i="1"/>
  <c r="R77" i="1"/>
  <c r="R88" i="1"/>
  <c r="Q83" i="1"/>
  <c r="J96" i="1"/>
  <c r="Q79" i="1"/>
  <c r="Q90" i="1"/>
  <c r="Q63" i="1"/>
  <c r="R63" i="1"/>
  <c r="Q47" i="1"/>
  <c r="R47" i="1"/>
  <c r="Q54" i="1"/>
  <c r="R54" i="1"/>
  <c r="R59" i="1"/>
  <c r="Q42" i="1"/>
  <c r="Q50" i="1"/>
  <c r="Q65" i="1"/>
  <c r="R51" i="1"/>
  <c r="R62" i="1"/>
  <c r="R17" i="1"/>
  <c r="Q17" i="1"/>
  <c r="R28" i="1"/>
  <c r="Q29" i="1"/>
  <c r="Q34" i="1"/>
  <c r="R35" i="1"/>
  <c r="Q117" i="1" l="1"/>
  <c r="R121" i="1"/>
  <c r="R120" i="1"/>
  <c r="Q113" i="1"/>
  <c r="R113" i="1"/>
  <c r="R81" i="1"/>
  <c r="Q76" i="1"/>
  <c r="Q112" i="1"/>
  <c r="Q72" i="1"/>
  <c r="R72" i="1"/>
  <c r="Q92" i="1"/>
  <c r="R92" i="1"/>
  <c r="Q36" i="1"/>
  <c r="R36" i="1"/>
  <c r="J126" i="1"/>
  <c r="O126" i="1" l="1"/>
  <c r="R112" i="1"/>
  <c r="Q111" i="1" l="1"/>
  <c r="R111" i="1"/>
  <c r="O101" i="1"/>
  <c r="C103" i="1"/>
  <c r="C102" i="1"/>
  <c r="C101" i="1"/>
  <c r="F124" i="1" l="1"/>
  <c r="K124" i="1" l="1"/>
  <c r="Q124" i="1" s="1"/>
  <c r="F126" i="1"/>
  <c r="R124" i="1" l="1"/>
  <c r="K126" i="1"/>
  <c r="Q96" i="1" l="1"/>
  <c r="Q126" i="1" l="1"/>
</calcChain>
</file>

<file path=xl/sharedStrings.xml><?xml version="1.0" encoding="utf-8"?>
<sst xmlns="http://schemas.openxmlformats.org/spreadsheetml/2006/main" count="530" uniqueCount="260">
  <si>
    <t>Previous Applications</t>
  </si>
  <si>
    <t>This Application</t>
  </si>
  <si>
    <t>Work in Place</t>
  </si>
  <si>
    <t>Stored Materials</t>
  </si>
  <si>
    <t>Amount Retained (5%)</t>
  </si>
  <si>
    <t>Work Complete</t>
  </si>
  <si>
    <t>Subcontractor / Supplier</t>
  </si>
  <si>
    <t>Building Permit</t>
  </si>
  <si>
    <t>Plumbing</t>
  </si>
  <si>
    <t>HVAC</t>
  </si>
  <si>
    <t>Electrical</t>
  </si>
  <si>
    <t>Description of Work</t>
  </si>
  <si>
    <t>Application Number</t>
  </si>
  <si>
    <t>Application Date</t>
  </si>
  <si>
    <t>Period From</t>
  </si>
  <si>
    <t>Period To</t>
  </si>
  <si>
    <t>Project Name</t>
  </si>
  <si>
    <t>University Project Number</t>
  </si>
  <si>
    <t>Equipment</t>
  </si>
  <si>
    <t>10-21-00</t>
  </si>
  <si>
    <t>10-22-00</t>
  </si>
  <si>
    <t>10-23-00</t>
  </si>
  <si>
    <t>10-26-00</t>
  </si>
  <si>
    <t>Select Demolition</t>
  </si>
  <si>
    <t>Paint and Wallcoverings</t>
  </si>
  <si>
    <t>Furnishings</t>
  </si>
  <si>
    <t>Plaster &amp; Drywall</t>
  </si>
  <si>
    <t>Contractor ABC</t>
  </si>
  <si>
    <t>Site Utilities - Water &amp; Sewer</t>
  </si>
  <si>
    <t>Acoustical Ceilings</t>
  </si>
  <si>
    <t>Contractor Fee</t>
  </si>
  <si>
    <t>University PO Number</t>
  </si>
  <si>
    <t>Site and Infrastructure - Utilities</t>
  </si>
  <si>
    <t xml:space="preserve"> </t>
  </si>
  <si>
    <t>Contingency</t>
  </si>
  <si>
    <t>Net Payment Due</t>
  </si>
  <si>
    <t>Rough Carpentry</t>
  </si>
  <si>
    <t>Finish Carpentry / Millwork</t>
  </si>
  <si>
    <t>[Insert Project Name]</t>
  </si>
  <si>
    <t>[Insert Project Number]</t>
  </si>
  <si>
    <t>[Insert PO Number]</t>
  </si>
  <si>
    <t>Design Team ABC</t>
  </si>
  <si>
    <t>Subcontractor TBD</t>
  </si>
  <si>
    <t>Contract Type
 (LS or GMP)</t>
  </si>
  <si>
    <t>Integrated Automation</t>
  </si>
  <si>
    <t>Electronic Safety &amp; Security Systems</t>
  </si>
  <si>
    <t>Cold-Formed Metal Framing</t>
  </si>
  <si>
    <t>Doors / Frames / Hardware</t>
  </si>
  <si>
    <t>Interior Glazing</t>
  </si>
  <si>
    <t>Louvers and Vents</t>
  </si>
  <si>
    <t>Specialties</t>
  </si>
  <si>
    <t>Special Construction</t>
  </si>
  <si>
    <r>
      <t xml:space="preserve">UNIVERSITY OF MINNESOTA - CONTRACTOR SCHEDULE OF VALUES
</t>
    </r>
    <r>
      <rPr>
        <b/>
        <sz val="18"/>
        <color theme="0"/>
        <rFont val="Arial"/>
        <family val="2"/>
      </rPr>
      <t>DETAIL</t>
    </r>
  </si>
  <si>
    <t>WBS Code Name</t>
  </si>
  <si>
    <t>Description</t>
  </si>
  <si>
    <t>Pre-Construction ONLY for CMaR and Design-Build Contracts</t>
  </si>
  <si>
    <t>General Requirements - All Other Costs</t>
  </si>
  <si>
    <r>
      <t xml:space="preserve">General Requirements including General Construction, Contractor Fees, Demolition, Etc.
</t>
    </r>
    <r>
      <rPr>
        <b/>
        <sz val="10"/>
        <color theme="5" tint="-0.249977111117893"/>
        <rFont val="Arial"/>
        <family val="2"/>
      </rPr>
      <t>(All other WBS Codes not included in the categories below)</t>
    </r>
  </si>
  <si>
    <r>
      <t xml:space="preserve">Site Remediation Performed by Contractor - </t>
    </r>
    <r>
      <rPr>
        <b/>
        <sz val="10"/>
        <color theme="5" tint="-0.249977111117893"/>
        <rFont val="Arial"/>
        <family val="2"/>
      </rPr>
      <t>HAZARDOUS Material Work Only</t>
    </r>
  </si>
  <si>
    <t>Divisions 11 - 12</t>
  </si>
  <si>
    <t>Division 14</t>
  </si>
  <si>
    <t>Division 21</t>
  </si>
  <si>
    <t>Division 22</t>
  </si>
  <si>
    <t>Division 23</t>
  </si>
  <si>
    <t>Division 25</t>
  </si>
  <si>
    <t>Division 26</t>
  </si>
  <si>
    <t>Division 27</t>
  </si>
  <si>
    <t>Division 28</t>
  </si>
  <si>
    <t>Divisions 31 - 32</t>
  </si>
  <si>
    <t xml:space="preserve">Includes Earthwork, Asphalt Paving, Concrete Paving, Landscaping, Site Improvements, etc. </t>
  </si>
  <si>
    <t>Division 33</t>
  </si>
  <si>
    <t>Fire Suppression</t>
  </si>
  <si>
    <t>Landscaping</t>
  </si>
  <si>
    <t>Division</t>
  </si>
  <si>
    <t>Remediation (HazMat Only)</t>
  </si>
  <si>
    <t>Contractor</t>
  </si>
  <si>
    <t>[Insert Name]</t>
  </si>
  <si>
    <t>Supervisory &amp; Administrative Staff</t>
  </si>
  <si>
    <t>Jobsite Offices</t>
  </si>
  <si>
    <t>Clean-up</t>
  </si>
  <si>
    <t>Temporary Facilities</t>
  </si>
  <si>
    <t>Miscellaneous Conditions</t>
  </si>
  <si>
    <t>Vertical / Horizontal Transportation</t>
  </si>
  <si>
    <t>Liability Insurance</t>
  </si>
  <si>
    <t>Payment and Performance Bonds</t>
  </si>
  <si>
    <r>
      <t xml:space="preserve">UNIVERSITY OF MINNESOTA - CONTRACTOR SCHEDULE OF VALUES AND CHANGE ORDERS BILLING REQUIREMENTS
</t>
    </r>
    <r>
      <rPr>
        <b/>
        <sz val="18"/>
        <color theme="0"/>
        <rFont val="Arial"/>
        <family val="2"/>
      </rPr>
      <t>INSTRUCTIONS</t>
    </r>
  </si>
  <si>
    <t>THESE INSTRUCTIONS APPLY TO: 
 - Pay Applications Schedule of Values (SOV) -
- Change Orders / Budget Transfers - 
- University WBS Coding -</t>
  </si>
  <si>
    <r>
      <rPr>
        <b/>
        <sz val="10"/>
        <rFont val="Arial"/>
        <family val="2"/>
      </rPr>
      <t>2)</t>
    </r>
    <r>
      <rPr>
        <sz val="10"/>
        <rFont val="Arial"/>
        <family val="2"/>
      </rPr>
      <t xml:space="preserve"> Sheet 1 - Instructions:  This is a guide to the CSI MasterFormat minimum requirements for project cost breakdown into the University's financial system.  The 14 WBS Codes listed below are either a stand alone division or a roll up summary of multiple divisions.  The table below defines the WBS Codes to be used as well as the CSI descriptions for each required WBS Code.</t>
    </r>
  </si>
  <si>
    <r>
      <rPr>
        <b/>
        <sz val="10"/>
        <rFont val="Arial"/>
        <family val="2"/>
      </rPr>
      <t>1)</t>
    </r>
    <r>
      <rPr>
        <sz val="10"/>
        <rFont val="Arial"/>
        <family val="2"/>
      </rPr>
      <t xml:space="preserve"> This workbook is provided to instruct the contractor on the billing requirements for Capital Projects at the University of Minnesota, to provide an electronic format for payment applications and to record changes to the contract value.  This workbook contains two sheets:  Sheet 1 - Instructions; and, Sheet 2 - DETAIL+SUMMARY.</t>
    </r>
  </si>
  <si>
    <t>Original Contract Sum</t>
  </si>
  <si>
    <t>Pre-Construction Services (If applicable)</t>
  </si>
  <si>
    <t>01</t>
  </si>
  <si>
    <t>Pre-Construction Services - Design (If Applicable)</t>
  </si>
  <si>
    <t>Pre-Construction Services - Contractor (If Applicable)</t>
  </si>
  <si>
    <t>Site Concrete</t>
  </si>
  <si>
    <t>Allowances (Separate Summary Sheet Required)</t>
  </si>
  <si>
    <t>Buyout</t>
  </si>
  <si>
    <t>Design and Related Professional Services (If Applicable)</t>
  </si>
  <si>
    <t>Builders-Risk Buy Down Insurance</t>
  </si>
  <si>
    <t>Site Removals</t>
  </si>
  <si>
    <t>Remediation By Conractor (HazMat ONLY)</t>
  </si>
  <si>
    <t>Footings &amp; Foundations</t>
  </si>
  <si>
    <t>Slab On Grade</t>
  </si>
  <si>
    <t>Slab On Metal Deck</t>
  </si>
  <si>
    <t>Miscellaneous Concrete</t>
  </si>
  <si>
    <t>Below Grade Masonry</t>
  </si>
  <si>
    <t>Interior Block Partitions</t>
  </si>
  <si>
    <t>Brick Veneer</t>
  </si>
  <si>
    <t>Furnish Structural Steel</t>
  </si>
  <si>
    <t>Furnish Joists &amp; Deck</t>
  </si>
  <si>
    <t>Furnish Miscellaneous Metals</t>
  </si>
  <si>
    <t>Steel Erection</t>
  </si>
  <si>
    <t>Built Up Roofing System</t>
  </si>
  <si>
    <t>Waterproofing Systems</t>
  </si>
  <si>
    <t>Weather Barrier Systems</t>
  </si>
  <si>
    <t>Conveying Systems</t>
  </si>
  <si>
    <t>HVAC / Hydronic System</t>
  </si>
  <si>
    <t>Earthwork</t>
  </si>
  <si>
    <t>Exterior Improvements</t>
  </si>
  <si>
    <t>Asphalt Paving</t>
  </si>
  <si>
    <t>Retaining Walls</t>
  </si>
  <si>
    <t>Tiling</t>
  </si>
  <si>
    <t>Carpet and Resilient Flooring</t>
  </si>
  <si>
    <t>Steam Utilities</t>
  </si>
  <si>
    <t>Electric Utilities</t>
  </si>
  <si>
    <t>Communication Utilities (Fiber)</t>
  </si>
  <si>
    <t>Change Order / Budget Adjustment #xx</t>
  </si>
  <si>
    <t>Total
Contract Sum
to Date</t>
  </si>
  <si>
    <t xml:space="preserve">Completed &amp; Stored To Date </t>
  </si>
  <si>
    <t xml:space="preserve">%                   </t>
  </si>
  <si>
    <t xml:space="preserve">Balance to Finish                      </t>
  </si>
  <si>
    <r>
      <rPr>
        <sz val="18"/>
        <color theme="5" tint="-0.499984740745262"/>
        <rFont val="Arial"/>
        <family val="2"/>
      </rPr>
      <t>Part A [DETAIL]</t>
    </r>
    <r>
      <rPr>
        <sz val="10"/>
        <rFont val="Arial"/>
        <family val="2"/>
      </rPr>
      <t xml:space="preserve">
</t>
    </r>
    <r>
      <rPr>
        <b/>
        <sz val="10"/>
        <rFont val="Arial"/>
        <family val="2"/>
      </rPr>
      <t xml:space="preserve">Part A must be completed to capture every subcontractor and supplier award.
</t>
    </r>
    <r>
      <rPr>
        <b/>
        <sz val="10"/>
        <color theme="5" tint="-0.499984740745262"/>
        <rFont val="Arial"/>
        <family val="2"/>
      </rPr>
      <t>Rows are to be added by the contractor as needed.</t>
    </r>
  </si>
  <si>
    <t>MasterFormat 2016
CSI Division
(Map to PO SOV)</t>
  </si>
  <si>
    <t>Division 01</t>
  </si>
  <si>
    <t>Division 02</t>
  </si>
  <si>
    <t>Division 03</t>
  </si>
  <si>
    <t>Division 04</t>
  </si>
  <si>
    <t>Division 05</t>
  </si>
  <si>
    <t>Division 06</t>
  </si>
  <si>
    <t>Division 07</t>
  </si>
  <si>
    <t>Joint Protection / Sealants</t>
  </si>
  <si>
    <t>Division 08</t>
  </si>
  <si>
    <t>Entrances / Storefronts / Curtain Walls</t>
  </si>
  <si>
    <t>Windows</t>
  </si>
  <si>
    <t>Division 09</t>
  </si>
  <si>
    <t>Division 10</t>
  </si>
  <si>
    <t>Division 13</t>
  </si>
  <si>
    <t>Division 11</t>
  </si>
  <si>
    <t>Division 12</t>
  </si>
  <si>
    <t>Division 31</t>
  </si>
  <si>
    <t>Division 32</t>
  </si>
  <si>
    <t>MasterFormat 2016
CSI Division</t>
  </si>
  <si>
    <t>Division 31 - 32</t>
  </si>
  <si>
    <t>Division 11 - 12</t>
  </si>
  <si>
    <t>Division 01 - 10 &amp; 13</t>
  </si>
  <si>
    <t>[Insert Date of Change]</t>
  </si>
  <si>
    <r>
      <rPr>
        <b/>
        <sz val="10"/>
        <rFont val="Arial"/>
        <family val="2"/>
      </rPr>
      <t>3)</t>
    </r>
    <r>
      <rPr>
        <sz val="10"/>
        <rFont val="Arial"/>
        <family val="2"/>
      </rPr>
      <t xml:space="preserve"> Sheet 2 - DETAIL+SUMMARY:  This electronic worksheet is provided for the contractor's payment applications (Part A) as well as the WBS Mapping requirements for the University's financial system (Part B).  Part A DETAIL is the contractor's Schedule of Value payment application continuation sheet.  The contractor portions of the billings are to be followed exactly as listed (Divison 1) contractor services and general conditions.  The other CSI Divsions (Division 2 -  33) are to be edited by inserting rows to identify </t>
    </r>
    <r>
      <rPr>
        <u/>
        <sz val="10"/>
        <rFont val="Arial"/>
        <family val="2"/>
      </rPr>
      <t>all</t>
    </r>
    <r>
      <rPr>
        <sz val="10"/>
        <rFont val="Arial"/>
        <family val="2"/>
      </rPr>
      <t xml:space="preserve"> subcontractors and material suppliers working on the project.  Information is to be input into white (non-colored) cells only.  Part B SUMMARY is the WBS Mapping from the Schedule of Values to the required WBS Codes for the University financial system. </t>
    </r>
  </si>
  <si>
    <t>Division 00</t>
  </si>
  <si>
    <t>Divisions 01 - 10 &amp; Division 13</t>
  </si>
  <si>
    <t>Division 02 (HazMat ONLY)</t>
  </si>
  <si>
    <r>
      <t>Click Above [+] or [</t>
    </r>
    <r>
      <rPr>
        <b/>
        <sz val="10"/>
        <rFont val="Arial"/>
        <family val="2"/>
      </rPr>
      <t>-</t>
    </r>
    <r>
      <rPr>
        <sz val="10"/>
        <rFont val="Arial"/>
        <family val="2"/>
      </rPr>
      <t>] to Expand / Collapse Indiv. Change Orders &amp; Adjustments</t>
    </r>
  </si>
  <si>
    <t>Net Change by Change Orders
&amp; Adjustments</t>
  </si>
  <si>
    <r>
      <rPr>
        <b/>
        <sz val="10"/>
        <rFont val="Arial"/>
        <family val="2"/>
      </rPr>
      <t>4)</t>
    </r>
    <r>
      <rPr>
        <sz val="10"/>
        <rFont val="Arial"/>
        <family val="2"/>
      </rPr>
      <t xml:space="preserve"> Sheet 2 - DETAIL+SUMMARY Schedule of Values (Part A) column 'F' - 'Original Contract Sum' is the original Scheduled Value of the vendor - This column ties directly to the Original Contract Sum on AIA G702.  Column 'J'- 'Net Change by Change Orders &amp; Adjustments' is to identify and record adjustments/changes for the Project (a running total) - This ties directly to the Net Change by Change Orders on AIA G702.    Column 'K' - 'Total Contract Sum to Date' is the total of column Original Contract Sum (F) + Net Change By Change Orders (J) and ties directly to the Contract Sum To Date on AIA G702.</t>
    </r>
  </si>
  <si>
    <t>EQUIPMENT (DIVISIONS 11 - 12) OVER $4K - TO BE COMPLETED BY GENERAL CONTRACTOR</t>
  </si>
  <si>
    <t>Quantity</t>
  </si>
  <si>
    <t>Unit Price</t>
  </si>
  <si>
    <t>Total</t>
  </si>
  <si>
    <t>Building
Number</t>
  </si>
  <si>
    <t>Payment
(Full or Partial)</t>
  </si>
  <si>
    <t>Pay App
Requested In</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</si>
  <si>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</si>
  <si>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</si>
  <si>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</si>
  <si>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</si>
  <si>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</si>
  <si>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</si>
  <si>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</si>
  <si>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</si>
  <si>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</si>
  <si>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</si>
  <si>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</si>
  <si>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</si>
  <si>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</si>
  <si>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</si>
  <si>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</si>
  <si>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</si>
  <si>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</si>
  <si>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</si>
  <si>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</si>
  <si>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</si>
  <si>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</si>
  <si>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</si>
  <si>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</si>
  <si>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</si>
  <si>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</si>
  <si>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Item
Description</t>
  </si>
  <si>
    <t>Manufacturer</t>
  </si>
  <si>
    <t>Model</t>
  </si>
  <si>
    <t>Serial
Number</t>
  </si>
  <si>
    <t>AIA Item
Number</t>
  </si>
  <si>
    <t>Subcontractor/
Vendor</t>
  </si>
  <si>
    <t>Note: Additional information may be needed for other Divisions such as Divisions 10, 27, and 28. Confirm requirements with CPM Project Manager.</t>
  </si>
  <si>
    <t>SEE BELOW FOR CHANGE ORDER EXPAND / COLLAPSE FUNCTION</t>
  </si>
  <si>
    <t xml:space="preserve">Contractor Contact: </t>
  </si>
  <si>
    <t>Contractor:</t>
  </si>
  <si>
    <t>[Insert Name, Email, Phone of Person Completing This Form]</t>
  </si>
  <si>
    <t>[Insert Contractor Name]</t>
  </si>
  <si>
    <t>Pay App Retainage
Requested In</t>
  </si>
  <si>
    <t>Notes</t>
  </si>
  <si>
    <r>
      <rPr>
        <b/>
        <sz val="10"/>
        <rFont val="Arial"/>
        <family val="2"/>
      </rPr>
      <t>8)</t>
    </r>
    <r>
      <rPr>
        <sz val="10"/>
        <rFont val="Arial"/>
        <family val="2"/>
      </rPr>
      <t xml:space="preserve"> ADDITIONAL REQUIREMENTS: The CPM Project Manager may require additional payment and project information. Confirm project additional requirements with CPM Project Manager. </t>
    </r>
  </si>
  <si>
    <r>
      <rPr>
        <b/>
        <sz val="10"/>
        <rFont val="Arial"/>
        <family val="2"/>
      </rPr>
      <t>5)</t>
    </r>
    <r>
      <rPr>
        <sz val="10"/>
        <rFont val="Arial"/>
        <family val="2"/>
      </rPr>
      <t xml:space="preserve"> CONTRACTOR REQUIRED BACK UP: Contractors are required to submit back up to sufficiently document the request for payment.  Documentation includes, but is not limited to: Receipts/invoices for internal billings; Internal Job cost reports; Personnel charges; Subcontractor and Supplier invoices with appropriate back up documentation.</t>
    </r>
  </si>
  <si>
    <r>
      <rPr>
        <b/>
        <sz val="10"/>
        <rFont val="Arial"/>
        <family val="2"/>
      </rPr>
      <t>6)</t>
    </r>
    <r>
      <rPr>
        <sz val="10"/>
        <rFont val="Arial"/>
        <family val="2"/>
      </rPr>
      <t xml:space="preserve"> CONTRACTOR CHANGE ORDERS &amp; BUDGET ADJUSTMENTS: Sheet 2 - DETAIL+SUMMARY Schedule of Values (Part A) columns 'G-I' are placeholders for Change Orders and Zero Dollar Budget Adjustments - These columns sum directly to column 'J'- 'Net Change by Change Orders &amp; Adjustments' (a running total).    The Contractor must record the details of each Change Order / Adjustment by entering the scheduled value of the affected subcontrator(s) / vendor(s) for the current corresponding change.    This breakdown is required to be submitted with every AIA Change Order and Zero Dollar Budget Adjustment.    Budget Adjustments may be accommodated within a Change Order if desired.    The Change Order / Adjustment columns are set up to be expanded or collapsed as needed by clicking the [+] or [-] at the top of Sheet 2-DETAIL+SUMMARY, where identified.    It is recommended the individual Change Orders / Adjustments columns are collapsed when submitting Payment Applications. </t>
    </r>
  </si>
  <si>
    <t>INSTRUCTIONS</t>
  </si>
  <si>
    <t>Retainage</t>
  </si>
  <si>
    <r>
      <t xml:space="preserve">UNIVERSITY OF MINNESOTA
</t>
    </r>
    <r>
      <rPr>
        <b/>
        <sz val="18"/>
        <color theme="0"/>
        <rFont val="Arial"/>
        <family val="2"/>
      </rPr>
      <t xml:space="preserve">CAPITAL EQUIPMENT
</t>
    </r>
    <r>
      <rPr>
        <b/>
        <sz val="11"/>
        <color theme="0"/>
        <rFont val="Arial"/>
        <family val="2"/>
      </rPr>
      <t>[DRAFT]</t>
    </r>
  </si>
  <si>
    <r>
      <rPr>
        <b/>
        <sz val="10"/>
        <rFont val="Arial"/>
        <family val="2"/>
      </rPr>
      <t>1)</t>
    </r>
    <r>
      <rPr>
        <sz val="10"/>
        <rFont val="Arial"/>
        <family val="2"/>
      </rPr>
      <t xml:space="preserve"> Purpose: Per University policy, all Capital Assets are required to be tagged in inventory and depreciated. The determination as to whether something is or isn't included in this category needs to be researched and validated by the Project Accountants based on information provided in this form.   </t>
    </r>
  </si>
  <si>
    <r>
      <rPr>
        <b/>
        <sz val="10"/>
        <rFont val="Arial"/>
        <family val="2"/>
      </rPr>
      <t>2)</t>
    </r>
    <r>
      <rPr>
        <sz val="10"/>
        <rFont val="Arial"/>
        <family val="2"/>
      </rPr>
      <t xml:space="preserve"> This worksheet is a required submission for all Payment Applications associated with Divisions 11 &amp; 12-</t>
    </r>
    <r>
      <rPr>
        <i/>
        <sz val="10"/>
        <rFont val="Arial"/>
        <family val="2"/>
      </rPr>
      <t>Equipment &amp; Furnishings Purchased by Contractor</t>
    </r>
    <r>
      <rPr>
        <sz val="10"/>
        <rFont val="Arial"/>
        <family val="2"/>
      </rPr>
      <t>, and must be updated each time payment is requested on an item.   If payment for an item is requested on multiple pay apps, the items should be listed together so that the total cost of each asset is clearly visible.</t>
    </r>
  </si>
  <si>
    <r>
      <rPr>
        <b/>
        <sz val="10"/>
        <rFont val="Arial"/>
        <family val="2"/>
      </rPr>
      <t>7)</t>
    </r>
    <r>
      <rPr>
        <sz val="10"/>
        <rFont val="Arial"/>
        <family val="2"/>
      </rPr>
      <t xml:space="preserve"> Sheet 3 - Capital Equipment: This electronic worksheet is a required submission for all Payment Applications associated with Divisions 11 &amp; 12 - Equipment &amp; Furnishings Purchased by Contractor.    Additional information may be required for other divisions such as Division 10-Specialites, Division 27-Communications, &amp; Division 28-Electronic Safety &amp; Security.    Any changes to capital equipment via an AIA Change Order must also be represented by providing a description of the piece of equipment the change order relates to, including serial number and room location, in order to associate the cost to the correct piece of equipment.    Confirm project requirements with CPM Project Manager.    </t>
    </r>
  </si>
  <si>
    <t>Additional information may be required. Confirm with CPM Project Manager.</t>
  </si>
  <si>
    <t xml:space="preserve">Total </t>
  </si>
  <si>
    <r>
      <t>Capital
Equipment?
(Y / N)</t>
    </r>
    <r>
      <rPr>
        <b/>
        <sz val="10"/>
        <color theme="5" tint="-0.499984740745262"/>
        <rFont val="Arial"/>
        <family val="2"/>
      </rPr>
      <t xml:space="preserve"> - UMN Project Accountant to Confirm</t>
    </r>
  </si>
  <si>
    <r>
      <t xml:space="preserve">Item
</t>
    </r>
    <r>
      <rPr>
        <sz val="8"/>
        <rFont val="Arial"/>
        <family val="2"/>
      </rPr>
      <t/>
    </r>
  </si>
  <si>
    <r>
      <rPr>
        <b/>
        <u/>
        <sz val="11"/>
        <rFont val="Arial"/>
        <family val="2"/>
      </rPr>
      <t>ALL</t>
    </r>
    <r>
      <rPr>
        <b/>
        <sz val="11"/>
        <rFont val="Arial"/>
        <family val="2"/>
      </rPr>
      <t xml:space="preserve"> </t>
    </r>
    <r>
      <rPr>
        <sz val="11"/>
        <rFont val="Arial"/>
        <family val="2"/>
      </rPr>
      <t>equipment over $4K must be listed.</t>
    </r>
  </si>
  <si>
    <t>Room
Number</t>
  </si>
  <si>
    <t>Building
Contact</t>
  </si>
  <si>
    <t>LAST REVISED: 12/31/2019</t>
  </si>
  <si>
    <r>
      <rPr>
        <b/>
        <sz val="10"/>
        <rFont val="Arial"/>
        <family val="2"/>
      </rPr>
      <t>4)</t>
    </r>
    <r>
      <rPr>
        <sz val="10"/>
        <rFont val="Arial"/>
        <family val="2"/>
      </rPr>
      <t xml:space="preserve"> Additional information may be required for other divisions such as Division 10-</t>
    </r>
    <r>
      <rPr>
        <i/>
        <sz val="10"/>
        <rFont val="Arial"/>
        <family val="2"/>
      </rPr>
      <t>Specialites</t>
    </r>
    <r>
      <rPr>
        <sz val="10"/>
        <rFont val="Arial"/>
        <family val="2"/>
      </rPr>
      <t>, Division 27-</t>
    </r>
    <r>
      <rPr>
        <i/>
        <sz val="10"/>
        <rFont val="Arial"/>
        <family val="2"/>
      </rPr>
      <t>Communications</t>
    </r>
    <r>
      <rPr>
        <sz val="10"/>
        <rFont val="Arial"/>
        <family val="2"/>
      </rPr>
      <t>, &amp; Division 28-</t>
    </r>
    <r>
      <rPr>
        <i/>
        <sz val="10"/>
        <rFont val="Arial"/>
        <family val="2"/>
      </rPr>
      <t>Electronic Safety &amp; Security</t>
    </r>
    <r>
      <rPr>
        <sz val="10"/>
        <rFont val="Arial"/>
        <family val="2"/>
      </rPr>
      <t xml:space="preserve">. Confirm project requirements with CPM Project Manager.    </t>
    </r>
  </si>
  <si>
    <r>
      <rPr>
        <b/>
        <sz val="10"/>
        <rFont val="Arial"/>
        <family val="2"/>
      </rPr>
      <t>5)</t>
    </r>
    <r>
      <rPr>
        <sz val="10"/>
        <rFont val="Arial"/>
        <family val="2"/>
      </rPr>
      <t xml:space="preserve"> Any changes to capital equipment via an AIA Change Order must also be represented by providing a description of the piece of equipment the change order relates to, including serial number and room location, in order to associate the cost to the correct piece of equipment.    </t>
    </r>
  </si>
  <si>
    <t>Contractor to work with UMN Project Accountant to validate which items are to be tagged as Capital Equipment - Refer to Instruction #3 at the bottom of the worksheet.</t>
  </si>
  <si>
    <r>
      <rPr>
        <b/>
        <sz val="10"/>
        <rFont val="Arial"/>
        <family val="2"/>
      </rPr>
      <t>3)</t>
    </r>
    <r>
      <rPr>
        <sz val="10"/>
        <rFont val="Arial"/>
        <family val="2"/>
      </rPr>
      <t xml:space="preserve"> Contractor to fill out Column B-Item Description through Column L- Subcontractor/Vendor with each Payment Application in which payment is requested for equipment.     The UMN Project Accountant will then review and fill in Column C-Capital Equipment.     For all items marked with a "Y", the Project Accountant will send back to the contractor to fill in the remaining columns to the right (Column M-Manufacturer through Column R-Building Contact).</t>
    </r>
  </si>
  <si>
    <t>Previous Retainage Released</t>
  </si>
  <si>
    <t>Retainage Released This Period</t>
  </si>
  <si>
    <t>NOTES</t>
  </si>
  <si>
    <t>General Requirements</t>
  </si>
  <si>
    <t>TRIRIGA Mapping for CPM's Financial System of Record</t>
  </si>
  <si>
    <t>10-00-00</t>
  </si>
  <si>
    <t>10-01-00</t>
  </si>
  <si>
    <t>10-02-00</t>
  </si>
  <si>
    <t>10-11-00</t>
  </si>
  <si>
    <t>10-14-00</t>
  </si>
  <si>
    <t>10-25-00</t>
  </si>
  <si>
    <t>10-27-00</t>
  </si>
  <si>
    <t>Network Communications / Low Voltage</t>
  </si>
  <si>
    <t>10-28-00</t>
  </si>
  <si>
    <t>10-31-00</t>
  </si>
  <si>
    <t>10-33-00</t>
  </si>
  <si>
    <t>Supplied Equipment and Furnishings</t>
  </si>
  <si>
    <t>Network Communications</t>
  </si>
  <si>
    <t>Site Earthwork (Earthwork, Paving, Landscaping, Etc.)</t>
  </si>
  <si>
    <t>Contractor to Discuss Precon Retainage with CPM PM</t>
  </si>
  <si>
    <t>Pre-Construction (If Applicable)</t>
  </si>
  <si>
    <t xml:space="preserve">General Requirements (ALL OTHER COSTS) </t>
  </si>
  <si>
    <t xml:space="preserve">Remediation (HazMat ONLY) </t>
  </si>
  <si>
    <r>
      <t>Supplied Equipment and Furnishings</t>
    </r>
    <r>
      <rPr>
        <b/>
        <sz val="10"/>
        <color rgb="FFFF0000"/>
        <rFont val="Arial"/>
        <family val="2"/>
      </rPr>
      <t xml:space="preserve"> </t>
    </r>
  </si>
  <si>
    <r>
      <t>Conveying Systems</t>
    </r>
    <r>
      <rPr>
        <b/>
        <sz val="10"/>
        <color rgb="FFFF0000"/>
        <rFont val="Arial"/>
        <family val="2"/>
      </rPr>
      <t xml:space="preserve"> </t>
    </r>
  </si>
  <si>
    <t xml:space="preserve">Integrated Automation </t>
  </si>
  <si>
    <t xml:space="preserve">Network Communications </t>
  </si>
  <si>
    <r>
      <t xml:space="preserve">UNIVERSITY OF MINNESOTA - CONTRACTOR SCHEDULE OF VALUES FOR TRIRIGA
</t>
    </r>
    <r>
      <rPr>
        <b/>
        <sz val="18"/>
        <color theme="0"/>
        <rFont val="Arial"/>
        <family val="2"/>
      </rPr>
      <t>SUMMARY</t>
    </r>
  </si>
  <si>
    <r>
      <rPr>
        <sz val="18"/>
        <color theme="5" tint="-0.499984740745262"/>
        <rFont val="Arial"/>
        <family val="2"/>
      </rPr>
      <t>Part B [SUMMARY]</t>
    </r>
    <r>
      <rPr>
        <sz val="10"/>
        <rFont val="Arial"/>
        <family val="2"/>
      </rPr>
      <t xml:space="preserve">
</t>
    </r>
    <r>
      <rPr>
        <b/>
        <sz val="10"/>
        <rFont val="Arial"/>
        <family val="2"/>
      </rPr>
      <t>Part B is formulated to map the details of Part A to a summary of TRIRIGA WBS codes for CPM's financial system of record.</t>
    </r>
  </si>
  <si>
    <t>LAST REVISED: 02/15/21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</si>
</sst>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_(* #,##0_);_(* \(#,##0\);_(* &quot;-&quot;??_);_(@_)"/>
    <numFmt numFmtId="165" formatCode="_(* #,##0.00_);_(* \(#,##0.00\);_(* &quot;0.00&quot;_);_(@_)"/>
    <numFmt numFmtId="166" formatCode="&quot;$&quot;#,##0.00"/>
  </numFmts>
  <fonts count="28"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0"/>
      <name val="Arial"/>
      <family val="2"/>
    </font>
    <font>
      <b/>
      <i/>
      <sz val="10"/>
      <name val="Arial"/>
      <family val="2"/>
    </font>
    <font>
      <vertAlign val="superscript"/>
      <sz val="10"/>
      <name val="Arial"/>
      <family val="2"/>
    </font>
    <font>
      <b/>
      <sz val="12"/>
      <color theme="0"/>
      <name val="Arial"/>
      <family val="2"/>
    </font>
    <font>
      <sz val="10"/>
      <color theme="0"/>
      <name val="Arial"/>
      <family val="2"/>
    </font>
    <font>
      <b/>
      <sz val="10"/>
      <color theme="0"/>
      <name val="Arial"/>
      <family val="2"/>
    </font>
    <font>
      <b/>
      <sz val="18"/>
      <color theme="0"/>
      <name val="Arial"/>
      <family val="2"/>
    </font>
    <font>
      <b/>
      <sz val="10"/>
      <color theme="5" tint="-0.249977111117893"/>
      <name val="Arial"/>
      <family val="2"/>
    </font>
    <font>
      <sz val="18"/>
      <color theme="5" tint="-0.499984740745262"/>
      <name val="Arial"/>
      <family val="2"/>
    </font>
    <font>
      <b/>
      <sz val="10"/>
      <color theme="5" tint="-0.499984740745262"/>
      <name val="Arial"/>
      <family val="2"/>
    </font>
    <font>
      <u/>
      <sz val="10"/>
      <name val="Arial"/>
      <family val="2"/>
    </font>
    <font>
      <sz val="12"/>
      <color theme="5" tint="-0.499984740745262"/>
      <name val="Arial"/>
      <family val="2"/>
    </font>
    <font>
      <sz val="22"/>
      <color theme="1"/>
      <name val="Calibri"/>
      <family val="2"/>
      <scheme val="minor"/>
    </font>
    <font>
      <b/>
      <sz val="12"/>
      <color theme="5" tint="-0.499984740745262"/>
      <name val="Arial"/>
      <family val="2"/>
    </font>
    <font>
      <b/>
      <sz val="11"/>
      <color theme="5" tint="-0.499984740745262"/>
      <name val="Arial"/>
      <family val="2"/>
    </font>
    <font>
      <sz val="16"/>
      <name val="Arial"/>
      <family val="2"/>
    </font>
    <font>
      <b/>
      <sz val="11"/>
      <color theme="0"/>
      <name val="Arial"/>
      <family val="2"/>
    </font>
    <font>
      <i/>
      <sz val="10"/>
      <name val="Arial"/>
      <family val="2"/>
    </font>
    <font>
      <b/>
      <sz val="16"/>
      <color theme="1"/>
      <name val="Calibri"/>
      <family val="2"/>
      <scheme val="minor"/>
    </font>
    <font>
      <sz val="8"/>
      <name val="Arial"/>
      <family val="2"/>
    </font>
    <font>
      <b/>
      <sz val="11"/>
      <name val="Arial"/>
      <family val="2"/>
    </font>
    <font>
      <b/>
      <u/>
      <sz val="11"/>
      <name val="Arial"/>
      <family val="2"/>
    </font>
    <font>
      <sz val="11"/>
      <name val="Arial"/>
      <family val="2"/>
    </font>
    <font>
      <b/>
      <sz val="10"/>
      <color rgb="FFFF0000"/>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002060"/>
        <bgColor indexed="64"/>
      </patternFill>
    </fill>
    <fill>
      <patternFill patternType="solid">
        <fgColor theme="9" tint="-0.249977111117893"/>
        <bgColor indexed="64"/>
      </patternFill>
    </fill>
    <fill>
      <patternFill patternType="solid">
        <fgColor them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top style="thin">
        <color indexed="64"/>
      </top>
      <bottom/>
      <diagonal/>
    </border>
    <border>
      <left/>
      <right/>
      <top style="double">
        <color indexed="64"/>
      </top>
      <bottom style="thick">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bottom style="thick">
        <color indexed="64"/>
      </bottom>
      <diagonal/>
    </border>
    <border>
      <left style="thin">
        <color indexed="64"/>
      </left>
      <right/>
      <top style="thick">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ck">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0" fontId="2" fillId="0" borderId="1" xfId="0" applyFont="1" applyBorder="1"/>
    <xf numFmtId="0" fontId="2" fillId="0" borderId="5" xfId="0" applyFont="1" applyBorder="1"/>
    <xf numFmtId="0" fontId="2" fillId="0" borderId="1" xfId="0" applyFont="1" applyFill="1" applyBorder="1"/>
    <xf numFmtId="49" fontId="2" fillId="0" borderId="1" xfId="0" applyNumberFormat="1" applyFont="1" applyBorder="1"/>
    <xf numFmtId="0" fontId="2" fillId="0" borderId="5" xfId="0" applyFont="1" applyFill="1" applyBorder="1"/>
    <xf numFmtId="0" fontId="2" fillId="2" borderId="1" xfId="0" applyFont="1" applyFill="1" applyBorder="1" applyAlignment="1">
      <alignment horizontal="center"/>
    </xf>
    <xf numFmtId="0" fontId="4" fillId="0" borderId="26" xfId="0" applyFont="1" applyFill="1" applyBorder="1" applyAlignment="1">
      <alignment horizontal="center" wrapText="1"/>
    </xf>
    <xf numFmtId="0" fontId="4" fillId="0" borderId="27" xfId="0" applyFont="1" applyFill="1" applyBorder="1" applyAlignment="1">
      <alignment horizontal="center" wrapText="1"/>
    </xf>
    <xf numFmtId="43" fontId="2" fillId="0" borderId="1" xfId="0" applyNumberFormat="1" applyFont="1" applyFill="1" applyBorder="1"/>
    <xf numFmtId="0" fontId="2" fillId="0" borderId="6" xfId="0" applyFont="1" applyFill="1" applyBorder="1"/>
    <xf numFmtId="0" fontId="6" fillId="0" borderId="6" xfId="0" applyFont="1" applyFill="1" applyBorder="1"/>
    <xf numFmtId="0" fontId="2" fillId="3" borderId="35" xfId="0" applyFont="1" applyFill="1" applyBorder="1"/>
    <xf numFmtId="49" fontId="2" fillId="3" borderId="16" xfId="0" applyNumberFormat="1" applyFont="1" applyFill="1" applyBorder="1"/>
    <xf numFmtId="0" fontId="2" fillId="3" borderId="17" xfId="0" applyFont="1" applyFill="1" applyBorder="1"/>
    <xf numFmtId="0" fontId="2" fillId="3" borderId="18" xfId="0" applyFont="1" applyFill="1" applyBorder="1"/>
    <xf numFmtId="49" fontId="2" fillId="3" borderId="19" xfId="0" applyNumberFormat="1" applyFont="1" applyFill="1" applyBorder="1"/>
    <xf numFmtId="0" fontId="2" fillId="3" borderId="0" xfId="0" applyFont="1" applyFill="1" applyBorder="1"/>
    <xf numFmtId="0" fontId="2" fillId="3" borderId="0" xfId="0" applyFont="1" applyFill="1" applyBorder="1" applyAlignment="1">
      <alignment horizontal="right"/>
    </xf>
    <xf numFmtId="0" fontId="2" fillId="3" borderId="20" xfId="0" applyFont="1" applyFill="1" applyBorder="1"/>
    <xf numFmtId="49" fontId="2" fillId="3" borderId="21" xfId="0" applyNumberFormat="1" applyFont="1" applyFill="1" applyBorder="1"/>
    <xf numFmtId="0" fontId="2" fillId="3" borderId="15" xfId="0" applyFont="1" applyFill="1" applyBorder="1"/>
    <xf numFmtId="0" fontId="2" fillId="3" borderId="22" xfId="0" applyFont="1" applyFill="1" applyBorder="1"/>
    <xf numFmtId="49" fontId="2" fillId="3" borderId="17" xfId="0" applyNumberFormat="1" applyFont="1" applyFill="1" applyBorder="1"/>
    <xf numFmtId="0" fontId="4" fillId="3" borderId="17" xfId="0" applyFont="1" applyFill="1" applyBorder="1" applyAlignment="1">
      <alignment horizontal="right"/>
    </xf>
    <xf numFmtId="166" fontId="2" fillId="3" borderId="17" xfId="0" applyNumberFormat="1" applyFont="1" applyFill="1" applyBorder="1"/>
    <xf numFmtId="43" fontId="2" fillId="3" borderId="17" xfId="0" applyNumberFormat="1" applyFont="1" applyFill="1" applyBorder="1"/>
    <xf numFmtId="49" fontId="2" fillId="3" borderId="15" xfId="0" applyNumberFormat="1" applyFont="1" applyFill="1" applyBorder="1"/>
    <xf numFmtId="0" fontId="2" fillId="3" borderId="37" xfId="0" applyFont="1" applyFill="1" applyBorder="1" applyAlignment="1">
      <alignment horizontal="center" wrapText="1"/>
    </xf>
    <xf numFmtId="43" fontId="2" fillId="4" borderId="1" xfId="0" applyNumberFormat="1" applyFont="1" applyFill="1" applyBorder="1"/>
    <xf numFmtId="43" fontId="2" fillId="4" borderId="10" xfId="0" applyNumberFormat="1" applyFont="1" applyFill="1" applyBorder="1"/>
    <xf numFmtId="166" fontId="2" fillId="4" borderId="1" xfId="1" applyNumberFormat="1" applyFont="1" applyFill="1" applyBorder="1"/>
    <xf numFmtId="165" fontId="2" fillId="4" borderId="1" xfId="1" applyNumberFormat="1" applyFont="1" applyFill="1" applyBorder="1"/>
    <xf numFmtId="0" fontId="2" fillId="4" borderId="6" xfId="0" applyFont="1" applyFill="1" applyBorder="1"/>
    <xf numFmtId="0" fontId="4" fillId="4" borderId="1" xfId="0" applyFont="1" applyFill="1" applyBorder="1"/>
    <xf numFmtId="0" fontId="2" fillId="4" borderId="1" xfId="0" applyFont="1" applyFill="1" applyBorder="1"/>
    <xf numFmtId="0" fontId="5" fillId="4" borderId="1" xfId="0" applyFont="1" applyFill="1" applyBorder="1" applyAlignment="1">
      <alignment horizontal="center" wrapText="1"/>
    </xf>
    <xf numFmtId="0" fontId="4" fillId="4" borderId="1" xfId="0" applyFont="1" applyFill="1" applyBorder="1" applyAlignment="1">
      <alignment horizontal="left"/>
    </xf>
    <xf numFmtId="0" fontId="2" fillId="4" borderId="1" xfId="0" applyFont="1" applyFill="1" applyBorder="1" applyAlignment="1">
      <alignment horizontal="left" indent="2"/>
    </xf>
    <xf numFmtId="0" fontId="6" fillId="4" borderId="6" xfId="0" applyFont="1" applyFill="1" applyBorder="1"/>
    <xf numFmtId="164" fontId="2" fillId="4" borderId="1" xfId="1" applyNumberFormat="1" applyFont="1" applyFill="1" applyBorder="1"/>
    <xf numFmtId="0" fontId="4" fillId="4" borderId="3" xfId="0" applyFont="1" applyFill="1" applyBorder="1"/>
    <xf numFmtId="49" fontId="2" fillId="4" borderId="9" xfId="0" applyNumberFormat="1" applyFont="1" applyFill="1" applyBorder="1"/>
    <xf numFmtId="49" fontId="2" fillId="4" borderId="11" xfId="0" applyNumberFormat="1" applyFont="1" applyFill="1" applyBorder="1"/>
    <xf numFmtId="0" fontId="4" fillId="4" borderId="2" xfId="0" applyFont="1" applyFill="1" applyBorder="1"/>
    <xf numFmtId="49" fontId="4" fillId="3" borderId="19" xfId="0" applyNumberFormat="1" applyFont="1" applyFill="1" applyBorder="1"/>
    <xf numFmtId="0" fontId="8" fillId="5" borderId="1" xfId="0" applyFont="1" applyFill="1" applyBorder="1" applyAlignment="1">
      <alignment horizontal="center" vertical="center" wrapText="1"/>
    </xf>
    <xf numFmtId="49" fontId="8" fillId="6" borderId="7" xfId="0" applyNumberFormat="1" applyFont="1" applyFill="1" applyBorder="1" applyAlignment="1">
      <alignment horizontal="center" vertical="center"/>
    </xf>
    <xf numFmtId="0" fontId="8" fillId="6" borderId="8" xfId="0" applyFont="1" applyFill="1" applyBorder="1" applyAlignment="1">
      <alignment horizontal="center" vertical="center"/>
    </xf>
    <xf numFmtId="49" fontId="2" fillId="6" borderId="23" xfId="0" applyNumberFormat="1" applyFont="1" applyFill="1" applyBorder="1"/>
    <xf numFmtId="0" fontId="2" fillId="6" borderId="2" xfId="0" applyFont="1" applyFill="1" applyBorder="1"/>
    <xf numFmtId="0" fontId="2" fillId="6" borderId="24" xfId="0" applyFont="1" applyFill="1" applyBorder="1"/>
    <xf numFmtId="49" fontId="8" fillId="6" borderId="13" xfId="0" applyNumberFormat="1" applyFont="1" applyFill="1" applyBorder="1"/>
    <xf numFmtId="0" fontId="9" fillId="6" borderId="14" xfId="0" applyFont="1" applyFill="1" applyBorder="1" applyAlignment="1">
      <alignment horizontal="right"/>
    </xf>
    <xf numFmtId="0" fontId="8" fillId="6" borderId="14" xfId="0" applyFont="1" applyFill="1" applyBorder="1"/>
    <xf numFmtId="0" fontId="2" fillId="0" borderId="33" xfId="0" applyFont="1" applyFill="1" applyBorder="1"/>
    <xf numFmtId="0" fontId="2" fillId="0" borderId="36" xfId="0" applyFont="1" applyFill="1" applyBorder="1"/>
    <xf numFmtId="0" fontId="2" fillId="0" borderId="34" xfId="0" applyFont="1" applyFill="1" applyBorder="1"/>
    <xf numFmtId="49" fontId="8" fillId="8" borderId="9" xfId="0" applyNumberFormat="1" applyFont="1" applyFill="1" applyBorder="1"/>
    <xf numFmtId="49" fontId="8" fillId="9" borderId="9" xfId="0" applyNumberFormat="1" applyFont="1" applyFill="1" applyBorder="1"/>
    <xf numFmtId="49" fontId="8" fillId="7" borderId="9" xfId="0" applyNumberFormat="1" applyFont="1" applyFill="1" applyBorder="1"/>
    <xf numFmtId="49" fontId="8" fillId="10" borderId="9" xfId="0" applyNumberFormat="1" applyFont="1" applyFill="1" applyBorder="1"/>
    <xf numFmtId="49" fontId="8" fillId="11" borderId="9" xfId="0" applyNumberFormat="1" applyFont="1" applyFill="1" applyBorder="1"/>
    <xf numFmtId="0" fontId="2" fillId="0" borderId="1" xfId="0" applyFont="1" applyFill="1" applyBorder="1" applyAlignment="1">
      <alignment horizontal="right"/>
    </xf>
    <xf numFmtId="0" fontId="2" fillId="4" borderId="1" xfId="0" applyFont="1" applyFill="1" applyBorder="1" applyAlignment="1">
      <alignment horizontal="right"/>
    </xf>
    <xf numFmtId="43" fontId="2" fillId="4" borderId="1" xfId="0" applyNumberFormat="1" applyFont="1" applyFill="1" applyBorder="1" applyAlignment="1">
      <alignment horizontal="right"/>
    </xf>
    <xf numFmtId="40" fontId="2" fillId="0" borderId="1" xfId="0" applyNumberFormat="1" applyFont="1" applyFill="1" applyBorder="1"/>
    <xf numFmtId="40" fontId="2" fillId="4" borderId="1" xfId="0" applyNumberFormat="1" applyFont="1" applyFill="1" applyBorder="1"/>
    <xf numFmtId="40" fontId="2" fillId="4" borderId="8" xfId="0" applyNumberFormat="1" applyFont="1" applyFill="1" applyBorder="1"/>
    <xf numFmtId="40" fontId="2" fillId="4" borderId="42" xfId="0" applyNumberFormat="1" applyFont="1" applyFill="1" applyBorder="1"/>
    <xf numFmtId="43" fontId="2" fillId="4" borderId="10" xfId="1" applyNumberFormat="1" applyFont="1" applyFill="1" applyBorder="1"/>
    <xf numFmtId="43" fontId="2" fillId="4" borderId="12" xfId="0" applyNumberFormat="1" applyFont="1" applyFill="1" applyBorder="1"/>
    <xf numFmtId="8" fontId="8" fillId="6" borderId="14" xfId="0" applyNumberFormat="1" applyFont="1" applyFill="1" applyBorder="1"/>
    <xf numFmtId="40" fontId="2" fillId="6" borderId="2" xfId="0" applyNumberFormat="1" applyFont="1" applyFill="1" applyBorder="1"/>
    <xf numFmtId="40" fontId="2" fillId="4" borderId="1" xfId="1" applyNumberFormat="1" applyFont="1" applyFill="1" applyBorder="1"/>
    <xf numFmtId="0" fontId="4" fillId="3" borderId="1" xfId="0" applyFont="1" applyFill="1" applyBorder="1" applyAlignment="1">
      <alignment horizontal="left" wrapText="1"/>
    </xf>
    <xf numFmtId="0" fontId="4" fillId="3" borderId="3" xfId="0" applyFont="1" applyFill="1" applyBorder="1" applyAlignment="1">
      <alignment horizontal="left" wrapText="1"/>
    </xf>
    <xf numFmtId="0" fontId="2" fillId="0" borderId="3" xfId="0" applyFont="1" applyFill="1" applyBorder="1" applyAlignment="1">
      <alignment wrapText="1"/>
    </xf>
    <xf numFmtId="0" fontId="2" fillId="0" borderId="3" xfId="0" applyFont="1" applyFill="1" applyBorder="1"/>
    <xf numFmtId="0" fontId="4" fillId="0" borderId="1" xfId="0" applyFont="1" applyFill="1" applyBorder="1"/>
    <xf numFmtId="0" fontId="4" fillId="0" borderId="1" xfId="0" applyFont="1" applyFill="1" applyBorder="1" applyAlignment="1">
      <alignment horizontal="left"/>
    </xf>
    <xf numFmtId="49" fontId="4" fillId="3" borderId="9" xfId="0" applyNumberFormat="1" applyFont="1" applyFill="1" applyBorder="1" applyAlignment="1">
      <alignment horizontal="left" wrapText="1"/>
    </xf>
    <xf numFmtId="49" fontId="8" fillId="6" borderId="54" xfId="0" applyNumberFormat="1" applyFont="1" applyFill="1" applyBorder="1"/>
    <xf numFmtId="0" fontId="9" fillId="6" borderId="55" xfId="0" applyFont="1" applyFill="1" applyBorder="1" applyAlignment="1">
      <alignment horizontal="right"/>
    </xf>
    <xf numFmtId="0" fontId="9" fillId="6" borderId="56" xfId="0" applyFont="1" applyFill="1" applyBorder="1" applyAlignment="1">
      <alignment horizontal="right"/>
    </xf>
    <xf numFmtId="49" fontId="8" fillId="6" borderId="57" xfId="0" applyNumberFormat="1" applyFont="1" applyFill="1" applyBorder="1"/>
    <xf numFmtId="49" fontId="2" fillId="3" borderId="35" xfId="0" applyNumberFormat="1" applyFont="1" applyFill="1" applyBorder="1" applyAlignment="1">
      <alignment vertical="center" wrapText="1"/>
    </xf>
    <xf numFmtId="49" fontId="2" fillId="3" borderId="37" xfId="0" applyNumberFormat="1" applyFont="1" applyFill="1" applyBorder="1" applyAlignment="1">
      <alignment vertical="center" wrapText="1"/>
    </xf>
    <xf numFmtId="49" fontId="8" fillId="5" borderId="1" xfId="0" applyNumberFormat="1" applyFont="1" applyFill="1" applyBorder="1" applyAlignment="1">
      <alignment vertical="center" wrapText="1"/>
    </xf>
    <xf numFmtId="0" fontId="2" fillId="3" borderId="35" xfId="0" applyFont="1" applyFill="1" applyBorder="1" applyAlignment="1">
      <alignment horizontal="left"/>
    </xf>
    <xf numFmtId="0" fontId="2" fillId="3" borderId="37" xfId="0" applyFont="1" applyFill="1" applyBorder="1" applyAlignment="1">
      <alignment horizontal="left" wrapText="1"/>
    </xf>
    <xf numFmtId="43" fontId="2" fillId="4" borderId="10" xfId="0" applyNumberFormat="1" applyFont="1" applyFill="1" applyBorder="1" applyAlignment="1">
      <alignment horizontal="center"/>
    </xf>
    <xf numFmtId="49" fontId="2" fillId="3" borderId="0" xfId="0" applyNumberFormat="1" applyFont="1" applyFill="1" applyBorder="1"/>
    <xf numFmtId="14" fontId="2" fillId="3" borderId="0" xfId="0" applyNumberFormat="1" applyFont="1" applyFill="1" applyBorder="1"/>
    <xf numFmtId="49" fontId="2" fillId="3" borderId="0" xfId="0" applyNumberFormat="1" applyFont="1" applyFill="1" applyBorder="1" applyAlignment="1">
      <alignment horizontal="right"/>
    </xf>
    <xf numFmtId="0" fontId="2" fillId="0" borderId="61" xfId="0" applyFont="1" applyFill="1" applyBorder="1"/>
    <xf numFmtId="40" fontId="2" fillId="4" borderId="49" xfId="0" applyNumberFormat="1" applyFont="1" applyFill="1" applyBorder="1"/>
    <xf numFmtId="0" fontId="2" fillId="2" borderId="45" xfId="0" applyFont="1" applyFill="1" applyBorder="1" applyAlignment="1">
      <alignment horizontal="center"/>
    </xf>
    <xf numFmtId="0" fontId="8" fillId="6" borderId="62" xfId="0" applyFont="1" applyFill="1" applyBorder="1" applyAlignment="1">
      <alignment horizontal="center" vertical="center"/>
    </xf>
    <xf numFmtId="49" fontId="8" fillId="4" borderId="9" xfId="0" applyNumberFormat="1" applyFont="1" applyFill="1" applyBorder="1"/>
    <xf numFmtId="0" fontId="2" fillId="0" borderId="9" xfId="0" applyFont="1" applyBorder="1"/>
    <xf numFmtId="43" fontId="2" fillId="0" borderId="10" xfId="0" applyNumberFormat="1" applyFont="1" applyBorder="1"/>
    <xf numFmtId="49" fontId="2" fillId="0" borderId="66" xfId="0" applyNumberFormat="1" applyFont="1" applyBorder="1"/>
    <xf numFmtId="49" fontId="8" fillId="6" borderId="25" xfId="0" applyNumberFormat="1" applyFont="1" applyFill="1" applyBorder="1"/>
    <xf numFmtId="0" fontId="9" fillId="6" borderId="26" xfId="0" applyFont="1" applyFill="1" applyBorder="1" applyAlignment="1">
      <alignment horizontal="right"/>
    </xf>
    <xf numFmtId="0" fontId="9" fillId="6" borderId="68" xfId="0" applyFont="1" applyFill="1" applyBorder="1" applyAlignment="1">
      <alignment horizontal="right"/>
    </xf>
    <xf numFmtId="0" fontId="8" fillId="6" borderId="60" xfId="0" applyFont="1" applyFill="1" applyBorder="1"/>
    <xf numFmtId="8" fontId="8" fillId="6" borderId="26" xfId="0" applyNumberFormat="1" applyFont="1" applyFill="1" applyBorder="1"/>
    <xf numFmtId="0" fontId="4" fillId="12" borderId="26" xfId="0" applyFont="1" applyFill="1" applyBorder="1" applyAlignment="1">
      <alignment horizontal="center" wrapText="1"/>
    </xf>
    <xf numFmtId="40" fontId="2" fillId="12" borderId="1" xfId="0" applyNumberFormat="1" applyFont="1" applyFill="1" applyBorder="1"/>
    <xf numFmtId="49" fontId="4" fillId="3" borderId="0" xfId="0" applyNumberFormat="1" applyFont="1" applyFill="1" applyBorder="1"/>
    <xf numFmtId="49" fontId="8" fillId="6" borderId="45" xfId="0" applyNumberFormat="1" applyFont="1" applyFill="1" applyBorder="1" applyAlignment="1">
      <alignment horizontal="center" vertical="center"/>
    </xf>
    <xf numFmtId="49" fontId="2" fillId="4" borderId="5" xfId="0" applyNumberFormat="1" applyFont="1" applyFill="1" applyBorder="1"/>
    <xf numFmtId="49" fontId="2" fillId="4" borderId="32" xfId="0" applyNumberFormat="1" applyFont="1" applyFill="1" applyBorder="1"/>
    <xf numFmtId="49" fontId="8" fillId="6" borderId="70" xfId="0" applyNumberFormat="1" applyFont="1" applyFill="1" applyBorder="1"/>
    <xf numFmtId="49" fontId="2" fillId="0" borderId="36" xfId="0" applyNumberFormat="1" applyFont="1" applyBorder="1"/>
    <xf numFmtId="49" fontId="8" fillId="6" borderId="60" xfId="0" applyNumberFormat="1" applyFont="1" applyFill="1" applyBorder="1"/>
    <xf numFmtId="49" fontId="8" fillId="8" borderId="51" xfId="0" applyNumberFormat="1" applyFont="1" applyFill="1" applyBorder="1"/>
    <xf numFmtId="49" fontId="8" fillId="9" borderId="51" xfId="0" applyNumberFormat="1" applyFont="1" applyFill="1" applyBorder="1"/>
    <xf numFmtId="49" fontId="8" fillId="11" borderId="51" xfId="0" applyNumberFormat="1" applyFont="1" applyFill="1" applyBorder="1"/>
    <xf numFmtId="49" fontId="8" fillId="7" borderId="51" xfId="0" applyNumberFormat="1" applyFont="1" applyFill="1" applyBorder="1"/>
    <xf numFmtId="49" fontId="8" fillId="10" borderId="51" xfId="0" applyNumberFormat="1" applyFont="1" applyFill="1" applyBorder="1"/>
    <xf numFmtId="49" fontId="4" fillId="0" borderId="71" xfId="0" applyNumberFormat="1" applyFont="1" applyFill="1" applyBorder="1" applyAlignment="1">
      <alignment horizontal="center" wrapText="1"/>
    </xf>
    <xf numFmtId="49" fontId="2" fillId="12" borderId="1" xfId="0" applyNumberFormat="1" applyFont="1" applyFill="1" applyBorder="1" applyAlignment="1">
      <alignment horizontal="center" vertical="center" wrapText="1"/>
    </xf>
    <xf numFmtId="49" fontId="2" fillId="12" borderId="3" xfId="0" applyNumberFormat="1" applyFont="1" applyFill="1" applyBorder="1" applyAlignment="1">
      <alignment horizontal="center" vertical="center" wrapText="1"/>
    </xf>
    <xf numFmtId="49" fontId="2" fillId="12" borderId="5" xfId="0" applyNumberFormat="1" applyFont="1" applyFill="1" applyBorder="1" applyAlignment="1">
      <alignment horizontal="center" vertical="center" wrapText="1"/>
    </xf>
    <xf numFmtId="49" fontId="4" fillId="3" borderId="25" xfId="0" applyNumberFormat="1" applyFont="1" applyFill="1" applyBorder="1" applyAlignment="1">
      <alignment horizontal="left" wrapText="1"/>
    </xf>
    <xf numFmtId="49" fontId="8" fillId="8" borderId="23" xfId="0" applyNumberFormat="1" applyFont="1" applyFill="1" applyBorder="1" applyAlignment="1">
      <alignment horizontal="left"/>
    </xf>
    <xf numFmtId="49" fontId="8" fillId="9" borderId="9" xfId="0" applyNumberFormat="1" applyFont="1" applyFill="1" applyBorder="1" applyAlignment="1">
      <alignment horizontal="left"/>
    </xf>
    <xf numFmtId="49" fontId="2" fillId="4" borderId="9" xfId="0" applyNumberFormat="1" applyFont="1" applyFill="1" applyBorder="1" applyAlignment="1">
      <alignment horizontal="left"/>
    </xf>
    <xf numFmtId="49" fontId="8" fillId="11" borderId="9" xfId="0" applyNumberFormat="1" applyFont="1" applyFill="1" applyBorder="1" applyAlignment="1">
      <alignment horizontal="left"/>
    </xf>
    <xf numFmtId="49" fontId="8" fillId="7" borderId="9" xfId="0" applyNumberFormat="1" applyFont="1" applyFill="1" applyBorder="1" applyAlignment="1">
      <alignment horizontal="left"/>
    </xf>
    <xf numFmtId="49" fontId="8" fillId="10" borderId="72" xfId="0" applyNumberFormat="1" applyFont="1" applyFill="1" applyBorder="1" applyAlignment="1">
      <alignment horizontal="left"/>
    </xf>
    <xf numFmtId="0" fontId="16" fillId="0" borderId="0" xfId="0" applyFont="1"/>
    <xf numFmtId="0" fontId="0" fillId="0" borderId="15" xfId="0" applyBorder="1"/>
    <xf numFmtId="49" fontId="2" fillId="0" borderId="0" xfId="0" applyNumberFormat="1" applyFont="1" applyBorder="1"/>
    <xf numFmtId="0" fontId="2" fillId="0" borderId="0" xfId="0" applyFont="1" applyBorder="1"/>
    <xf numFmtId="0" fontId="15" fillId="3" borderId="19" xfId="0" applyFont="1" applyFill="1" applyBorder="1" applyAlignment="1">
      <alignment vertical="center" wrapText="1"/>
    </xf>
    <xf numFmtId="0" fontId="15" fillId="3" borderId="0" xfId="0" applyFont="1" applyFill="1" applyBorder="1" applyAlignment="1">
      <alignment vertical="center" wrapText="1"/>
    </xf>
    <xf numFmtId="0" fontId="17" fillId="3" borderId="20" xfId="0" applyFont="1" applyFill="1" applyBorder="1" applyAlignment="1">
      <alignment horizontal="right" vertical="center"/>
    </xf>
    <xf numFmtId="0" fontId="15" fillId="3" borderId="20" xfId="0" applyFont="1" applyFill="1" applyBorder="1" applyAlignment="1">
      <alignment vertical="center" wrapText="1"/>
    </xf>
    <xf numFmtId="0" fontId="15" fillId="3" borderId="21" xfId="0" applyFont="1" applyFill="1" applyBorder="1" applyAlignment="1">
      <alignment vertical="center" wrapText="1"/>
    </xf>
    <xf numFmtId="0" fontId="15" fillId="3" borderId="15" xfId="0" applyFont="1" applyFill="1" applyBorder="1" applyAlignment="1">
      <alignment vertical="center" wrapText="1"/>
    </xf>
    <xf numFmtId="0" fontId="17" fillId="3" borderId="73" xfId="0" applyFont="1" applyFill="1" applyBorder="1" applyAlignment="1">
      <alignment horizontal="right" vertical="center"/>
    </xf>
    <xf numFmtId="49" fontId="8" fillId="6" borderId="74" xfId="0" applyNumberFormat="1" applyFont="1" applyFill="1" applyBorder="1"/>
    <xf numFmtId="0" fontId="8" fillId="6" borderId="55" xfId="0" applyFont="1" applyFill="1" applyBorder="1"/>
    <xf numFmtId="8" fontId="8" fillId="6" borderId="55" xfId="0" applyNumberFormat="1" applyFont="1" applyFill="1" applyBorder="1"/>
    <xf numFmtId="43" fontId="8" fillId="6" borderId="55" xfId="0" applyNumberFormat="1" applyFont="1" applyFill="1" applyBorder="1"/>
    <xf numFmtId="49" fontId="2" fillId="6" borderId="54" xfId="0" applyNumberFormat="1" applyFont="1" applyFill="1" applyBorder="1"/>
    <xf numFmtId="0" fontId="2" fillId="6" borderId="55" xfId="0" applyFont="1" applyFill="1" applyBorder="1"/>
    <xf numFmtId="40" fontId="2" fillId="6" borderId="55" xfId="0" applyNumberFormat="1" applyFont="1" applyFill="1" applyBorder="1"/>
    <xf numFmtId="49" fontId="4" fillId="3" borderId="54" xfId="0" applyNumberFormat="1" applyFont="1" applyFill="1" applyBorder="1" applyAlignment="1">
      <alignment horizontal="left" wrapText="1"/>
    </xf>
    <xf numFmtId="49" fontId="4" fillId="0" borderId="54" xfId="0" applyNumberFormat="1" applyFont="1" applyFill="1" applyBorder="1" applyAlignment="1">
      <alignment horizontal="center" wrapText="1"/>
    </xf>
    <xf numFmtId="0" fontId="4" fillId="0" borderId="55" xfId="0" applyFont="1" applyFill="1" applyBorder="1" applyAlignment="1">
      <alignment horizontal="center" wrapText="1"/>
    </xf>
    <xf numFmtId="0" fontId="4" fillId="0" borderId="57" xfId="0" applyFont="1" applyFill="1" applyBorder="1" applyAlignment="1">
      <alignment horizontal="center" wrapText="1"/>
    </xf>
    <xf numFmtId="0" fontId="8" fillId="3" borderId="35" xfId="0" applyFont="1" applyFill="1" applyBorder="1" applyAlignment="1">
      <alignment vertical="center"/>
    </xf>
    <xf numFmtId="0" fontId="8" fillId="3" borderId="37" xfId="0" applyFont="1" applyFill="1" applyBorder="1" applyAlignment="1">
      <alignment vertical="center"/>
    </xf>
    <xf numFmtId="49" fontId="8" fillId="6" borderId="75" xfId="0" applyNumberFormat="1" applyFont="1" applyFill="1" applyBorder="1" applyAlignment="1">
      <alignment horizontal="center" vertical="center"/>
    </xf>
    <xf numFmtId="49" fontId="8" fillId="6" borderId="76" xfId="0" applyNumberFormat="1" applyFont="1" applyFill="1" applyBorder="1" applyAlignment="1">
      <alignment horizontal="center" vertical="center"/>
    </xf>
    <xf numFmtId="0" fontId="8" fillId="6" borderId="42" xfId="0" applyFont="1" applyFill="1" applyBorder="1" applyAlignment="1">
      <alignment horizontal="center" vertical="center"/>
    </xf>
    <xf numFmtId="0" fontId="4" fillId="12" borderId="55" xfId="0" applyFont="1" applyFill="1" applyBorder="1" applyAlignment="1">
      <alignment horizontal="center" wrapText="1"/>
    </xf>
    <xf numFmtId="49" fontId="2" fillId="3" borderId="32" xfId="0" applyNumberFormat="1" applyFont="1" applyFill="1" applyBorder="1" applyAlignment="1">
      <alignment vertical="center" wrapText="1"/>
    </xf>
    <xf numFmtId="49" fontId="2" fillId="3" borderId="38" xfId="0" applyNumberFormat="1" applyFont="1" applyFill="1" applyBorder="1" applyAlignment="1">
      <alignment vertical="center" wrapText="1"/>
    </xf>
    <xf numFmtId="49" fontId="8" fillId="5" borderId="5" xfId="0" applyNumberFormat="1" applyFont="1" applyFill="1" applyBorder="1" applyAlignment="1">
      <alignment vertical="center" wrapText="1"/>
    </xf>
    <xf numFmtId="0" fontId="8" fillId="3" borderId="39" xfId="0" applyFont="1" applyFill="1" applyBorder="1" applyAlignment="1">
      <alignment vertical="center"/>
    </xf>
    <xf numFmtId="0" fontId="8" fillId="3" borderId="41" xfId="0" applyFont="1" applyFill="1" applyBorder="1" applyAlignment="1">
      <alignment vertical="center"/>
    </xf>
    <xf numFmtId="0" fontId="8" fillId="5" borderId="3" xfId="0" applyFont="1" applyFill="1" applyBorder="1" applyAlignment="1">
      <alignment horizontal="center" vertical="center" wrapText="1"/>
    </xf>
    <xf numFmtId="0" fontId="8" fillId="6" borderId="77" xfId="0" applyFont="1" applyFill="1" applyBorder="1" applyAlignment="1">
      <alignment horizontal="center" vertical="center"/>
    </xf>
    <xf numFmtId="0" fontId="2" fillId="3" borderId="31" xfId="0" applyFont="1" applyFill="1" applyBorder="1" applyAlignment="1">
      <alignment vertical="center"/>
    </xf>
    <xf numFmtId="0" fontId="2" fillId="3" borderId="40" xfId="0" applyFont="1" applyFill="1" applyBorder="1" applyAlignment="1">
      <alignment horizontal="center" wrapText="1"/>
    </xf>
    <xf numFmtId="0" fontId="3" fillId="3" borderId="37" xfId="0" applyFont="1" applyFill="1" applyBorder="1"/>
    <xf numFmtId="0" fontId="2" fillId="3" borderId="16" xfId="0" applyFont="1" applyFill="1" applyBorder="1" applyAlignment="1"/>
    <xf numFmtId="0" fontId="2" fillId="3" borderId="17" xfId="0" applyFont="1" applyFill="1" applyBorder="1" applyAlignment="1"/>
    <xf numFmtId="0" fontId="2" fillId="3" borderId="18" xfId="0" applyFont="1" applyFill="1" applyBorder="1" applyAlignment="1"/>
    <xf numFmtId="0" fontId="2" fillId="3" borderId="19" xfId="0" applyFont="1" applyFill="1" applyBorder="1" applyAlignment="1"/>
    <xf numFmtId="0" fontId="2" fillId="3" borderId="0" xfId="0" applyFont="1" applyFill="1" applyBorder="1" applyAlignment="1"/>
    <xf numFmtId="0" fontId="2" fillId="3" borderId="20" xfId="0" applyFont="1" applyFill="1" applyBorder="1" applyAlignment="1"/>
    <xf numFmtId="0" fontId="2" fillId="3" borderId="21" xfId="0" applyFont="1" applyFill="1" applyBorder="1" applyAlignment="1"/>
    <xf numFmtId="0" fontId="2" fillId="3" borderId="15" xfId="0" applyFont="1" applyFill="1" applyBorder="1" applyAlignment="1"/>
    <xf numFmtId="0" fontId="17" fillId="3" borderId="22" xfId="0" applyFont="1" applyFill="1" applyBorder="1" applyAlignment="1">
      <alignment horizontal="right" vertical="center"/>
    </xf>
    <xf numFmtId="49" fontId="2" fillId="0" borderId="23" xfId="0" applyNumberFormat="1" applyFont="1" applyFill="1" applyBorder="1" applyAlignment="1">
      <alignment vertical="center"/>
    </xf>
    <xf numFmtId="49" fontId="2" fillId="0" borderId="2" xfId="0" applyNumberFormat="1" applyFont="1" applyFill="1" applyBorder="1" applyAlignment="1">
      <alignment vertical="center"/>
    </xf>
    <xf numFmtId="40" fontId="2" fillId="0" borderId="2" xfId="0" applyNumberFormat="1" applyFont="1" applyFill="1" applyBorder="1" applyAlignment="1">
      <alignment vertical="center"/>
    </xf>
    <xf numFmtId="49" fontId="2" fillId="0" borderId="9" xfId="0" applyNumberFormat="1" applyFont="1" applyFill="1" applyBorder="1" applyAlignment="1">
      <alignment vertical="center"/>
    </xf>
    <xf numFmtId="49" fontId="2" fillId="0" borderId="1" xfId="0" applyNumberFormat="1" applyFont="1" applyFill="1" applyBorder="1" applyAlignment="1">
      <alignment vertical="center"/>
    </xf>
    <xf numFmtId="40" fontId="2" fillId="0" borderId="1" xfId="0" applyNumberFormat="1" applyFont="1" applyFill="1" applyBorder="1" applyAlignment="1">
      <alignment vertical="center"/>
    </xf>
    <xf numFmtId="49" fontId="2" fillId="0" borderId="1" xfId="1" applyNumberFormat="1" applyFont="1" applyFill="1" applyBorder="1" applyAlignment="1">
      <alignment vertical="center"/>
    </xf>
    <xf numFmtId="0" fontId="2" fillId="6" borderId="78" xfId="0" applyFont="1" applyFill="1" applyBorder="1"/>
    <xf numFmtId="49" fontId="2" fillId="0" borderId="79" xfId="0" applyNumberFormat="1" applyFont="1" applyFill="1" applyBorder="1" applyAlignment="1">
      <alignment vertical="center"/>
    </xf>
    <xf numFmtId="49" fontId="2" fillId="0" borderId="80" xfId="0" applyNumberFormat="1" applyFont="1" applyFill="1" applyBorder="1" applyAlignment="1">
      <alignment vertical="center"/>
    </xf>
    <xf numFmtId="43" fontId="8" fillId="6" borderId="78" xfId="0" applyNumberFormat="1" applyFont="1" applyFill="1" applyBorder="1"/>
    <xf numFmtId="49" fontId="18" fillId="3" borderId="37" xfId="0" applyNumberFormat="1" applyFont="1" applyFill="1" applyBorder="1" applyAlignment="1">
      <alignment vertical="center"/>
    </xf>
    <xf numFmtId="49" fontId="18" fillId="3" borderId="64" xfId="0" applyNumberFormat="1" applyFont="1" applyFill="1" applyBorder="1" applyAlignment="1">
      <alignment vertical="center"/>
    </xf>
    <xf numFmtId="49" fontId="2" fillId="0" borderId="2" xfId="0" applyNumberFormat="1" applyFont="1" applyBorder="1"/>
    <xf numFmtId="0" fontId="2" fillId="0" borderId="2" xfId="0" applyFont="1" applyBorder="1"/>
    <xf numFmtId="0" fontId="22" fillId="0" borderId="15" xfId="0" applyFont="1" applyBorder="1"/>
    <xf numFmtId="49" fontId="4" fillId="4" borderId="2" xfId="0" applyNumberFormat="1" applyFont="1" applyFill="1" applyBorder="1" applyAlignment="1">
      <alignment vertical="center"/>
    </xf>
    <xf numFmtId="49" fontId="4" fillId="4" borderId="1" xfId="0" applyNumberFormat="1" applyFont="1" applyFill="1" applyBorder="1" applyAlignment="1">
      <alignment vertical="center"/>
    </xf>
    <xf numFmtId="49" fontId="5" fillId="4" borderId="1" xfId="0" applyNumberFormat="1" applyFont="1" applyFill="1" applyBorder="1" applyAlignment="1">
      <alignment vertical="center" wrapText="1"/>
    </xf>
    <xf numFmtId="0" fontId="15" fillId="3" borderId="17" xfId="0" applyFont="1" applyFill="1" applyBorder="1" applyAlignment="1">
      <alignment vertical="center" wrapText="1"/>
    </xf>
    <xf numFmtId="49" fontId="4" fillId="3" borderId="21" xfId="0" applyNumberFormat="1" applyFont="1" applyFill="1" applyBorder="1"/>
    <xf numFmtId="49" fontId="4" fillId="3" borderId="15" xfId="0" applyNumberFormat="1" applyFont="1" applyFill="1" applyBorder="1"/>
    <xf numFmtId="0" fontId="17" fillId="3" borderId="17" xfId="0" applyFont="1" applyFill="1" applyBorder="1" applyAlignment="1">
      <alignment horizontal="right" vertical="center"/>
    </xf>
    <xf numFmtId="0" fontId="13" fillId="3" borderId="15" xfId="0" applyFont="1" applyFill="1" applyBorder="1" applyAlignment="1">
      <alignment horizontal="right" vertical="center"/>
    </xf>
    <xf numFmtId="0" fontId="17" fillId="3" borderId="81" xfId="0" applyFont="1" applyFill="1" applyBorder="1" applyAlignment="1">
      <alignment horizontal="right" vertical="center"/>
    </xf>
    <xf numFmtId="0" fontId="15" fillId="3" borderId="73" xfId="0" applyFont="1" applyFill="1" applyBorder="1" applyAlignment="1">
      <alignment vertical="center" wrapText="1"/>
    </xf>
    <xf numFmtId="0" fontId="13" fillId="3" borderId="78" xfId="0" applyFont="1" applyFill="1" applyBorder="1" applyAlignment="1">
      <alignment horizontal="right" vertical="center"/>
    </xf>
    <xf numFmtId="0" fontId="2" fillId="6" borderId="22" xfId="0" applyFont="1" applyFill="1" applyBorder="1"/>
    <xf numFmtId="49" fontId="2" fillId="0" borderId="41" xfId="0" applyNumberFormat="1" applyFont="1" applyFill="1" applyBorder="1" applyAlignment="1">
      <alignment vertical="center"/>
    </xf>
    <xf numFmtId="49" fontId="2" fillId="0" borderId="53" xfId="0" applyNumberFormat="1" applyFont="1" applyFill="1" applyBorder="1" applyAlignment="1">
      <alignment vertical="center"/>
    </xf>
    <xf numFmtId="43" fontId="8" fillId="6" borderId="22" xfId="0" applyNumberFormat="1" applyFont="1" applyFill="1" applyBorder="1"/>
    <xf numFmtId="0" fontId="4" fillId="0" borderId="2" xfId="0" applyFont="1" applyFill="1" applyBorder="1" applyAlignment="1">
      <alignment horizontal="center" wrapText="1"/>
    </xf>
    <xf numFmtId="0" fontId="4" fillId="0" borderId="41" xfId="0" applyFont="1" applyFill="1" applyBorder="1" applyAlignment="1">
      <alignment horizontal="center" wrapText="1"/>
    </xf>
    <xf numFmtId="0" fontId="4" fillId="0" borderId="24" xfId="0" applyFont="1" applyFill="1" applyBorder="1" applyAlignment="1">
      <alignment horizontal="center" wrapText="1"/>
    </xf>
    <xf numFmtId="49" fontId="4" fillId="3" borderId="23" xfId="0" applyNumberFormat="1" applyFont="1" applyFill="1" applyBorder="1" applyAlignment="1">
      <alignment horizontal="left" wrapText="1"/>
    </xf>
    <xf numFmtId="49" fontId="2" fillId="3" borderId="37" xfId="0" applyNumberFormat="1" applyFont="1" applyFill="1" applyBorder="1" applyAlignment="1">
      <alignment horizontal="center" vertical="center"/>
    </xf>
    <xf numFmtId="49" fontId="2" fillId="3" borderId="41" xfId="0" applyNumberFormat="1" applyFont="1" applyFill="1" applyBorder="1" applyAlignment="1">
      <alignment horizontal="center" vertical="center"/>
    </xf>
    <xf numFmtId="49" fontId="2" fillId="3" borderId="53" xfId="0" applyNumberFormat="1" applyFont="1" applyFill="1" applyBorder="1" applyAlignment="1">
      <alignment horizontal="center" vertical="center"/>
    </xf>
    <xf numFmtId="49" fontId="19" fillId="3" borderId="19" xfId="0" applyNumberFormat="1" applyFont="1" applyFill="1" applyBorder="1"/>
    <xf numFmtId="49" fontId="2" fillId="0" borderId="54" xfId="0" applyNumberFormat="1" applyFont="1" applyBorder="1"/>
    <xf numFmtId="49" fontId="2" fillId="0" borderId="55" xfId="0" applyNumberFormat="1" applyFont="1" applyBorder="1"/>
    <xf numFmtId="0" fontId="2" fillId="0" borderId="55" xfId="0" applyFont="1" applyBorder="1"/>
    <xf numFmtId="0" fontId="2" fillId="0" borderId="57" xfId="0" applyFont="1" applyBorder="1"/>
    <xf numFmtId="10" fontId="2" fillId="4" borderId="1" xfId="0" applyNumberFormat="1" applyFont="1" applyFill="1" applyBorder="1"/>
    <xf numFmtId="10" fontId="2" fillId="4" borderId="1" xfId="2" applyNumberFormat="1" applyFont="1" applyFill="1" applyBorder="1"/>
    <xf numFmtId="10" fontId="2" fillId="0" borderId="1" xfId="0" applyNumberFormat="1" applyFont="1" applyBorder="1"/>
    <xf numFmtId="10" fontId="2" fillId="4" borderId="6" xfId="0" applyNumberFormat="1" applyFont="1" applyFill="1" applyBorder="1"/>
    <xf numFmtId="10" fontId="8" fillId="6" borderId="14" xfId="0" applyNumberFormat="1" applyFont="1" applyFill="1" applyBorder="1"/>
    <xf numFmtId="10" fontId="2" fillId="4" borderId="49" xfId="0" applyNumberFormat="1" applyFont="1" applyFill="1" applyBorder="1"/>
    <xf numFmtId="10" fontId="2" fillId="0" borderId="2" xfId="0" applyNumberFormat="1" applyFont="1" applyFill="1" applyBorder="1"/>
    <xf numFmtId="10" fontId="8" fillId="6" borderId="69" xfId="0" applyNumberFormat="1" applyFont="1" applyFill="1" applyBorder="1"/>
    <xf numFmtId="0" fontId="4" fillId="0" borderId="5" xfId="0" applyFont="1" applyBorder="1" applyAlignment="1">
      <alignment wrapText="1"/>
    </xf>
    <xf numFmtId="40" fontId="2" fillId="4" borderId="45" xfId="0" applyNumberFormat="1" applyFont="1" applyFill="1" applyBorder="1"/>
    <xf numFmtId="40" fontId="2" fillId="4" borderId="5" xfId="0" applyNumberFormat="1" applyFont="1" applyFill="1" applyBorder="1"/>
    <xf numFmtId="40" fontId="2" fillId="4" borderId="48" xfId="0" applyNumberFormat="1" applyFont="1" applyFill="1" applyBorder="1"/>
    <xf numFmtId="0" fontId="2" fillId="0" borderId="82" xfId="0" applyFont="1" applyFill="1" applyBorder="1"/>
    <xf numFmtId="8" fontId="8" fillId="6" borderId="60" xfId="0" applyNumberFormat="1" applyFont="1" applyFill="1" applyBorder="1"/>
    <xf numFmtId="0" fontId="2" fillId="3" borderId="39" xfId="0" applyFont="1" applyFill="1" applyBorder="1"/>
    <xf numFmtId="0" fontId="2" fillId="3" borderId="41" xfId="0" applyFont="1" applyFill="1" applyBorder="1" applyAlignment="1">
      <alignment horizontal="center" wrapText="1"/>
    </xf>
    <xf numFmtId="40" fontId="2" fillId="4" borderId="10" xfId="0" applyNumberFormat="1" applyFont="1" applyFill="1" applyBorder="1"/>
    <xf numFmtId="40" fontId="2" fillId="4" borderId="65" xfId="0" applyNumberFormat="1" applyFont="1" applyFill="1" applyBorder="1"/>
    <xf numFmtId="0" fontId="2" fillId="0" borderId="67" xfId="0" applyFont="1" applyFill="1" applyBorder="1"/>
    <xf numFmtId="8" fontId="8" fillId="6" borderId="27" xfId="0" applyNumberFormat="1" applyFont="1" applyFill="1" applyBorder="1"/>
    <xf numFmtId="49" fontId="2" fillId="0" borderId="21" xfId="0" applyNumberFormat="1" applyFont="1" applyBorder="1"/>
    <xf numFmtId="49" fontId="2" fillId="0" borderId="15" xfId="0" applyNumberFormat="1" applyFont="1" applyBorder="1"/>
    <xf numFmtId="0" fontId="2" fillId="0" borderId="15" xfId="0" applyFont="1" applyBorder="1"/>
    <xf numFmtId="10" fontId="2" fillId="0" borderId="15" xfId="0" applyNumberFormat="1" applyFont="1" applyBorder="1"/>
    <xf numFmtId="0" fontId="2" fillId="0" borderId="22" xfId="0" applyFont="1" applyBorder="1"/>
    <xf numFmtId="0" fontId="2" fillId="3" borderId="83" xfId="0" applyFont="1" applyFill="1" applyBorder="1" applyAlignment="1"/>
    <xf numFmtId="0" fontId="2" fillId="3" borderId="76" xfId="0" applyFont="1" applyFill="1" applyBorder="1" applyAlignment="1"/>
    <xf numFmtId="0" fontId="2" fillId="3" borderId="37" xfId="0" applyFont="1" applyFill="1" applyBorder="1" applyAlignment="1"/>
    <xf numFmtId="0" fontId="4" fillId="0" borderId="5" xfId="0" applyFont="1" applyBorder="1"/>
    <xf numFmtId="0" fontId="4" fillId="3" borderId="0" xfId="0" applyFont="1" applyFill="1" applyBorder="1" applyAlignment="1">
      <alignment horizontal="right"/>
    </xf>
    <xf numFmtId="166" fontId="2" fillId="3" borderId="0" xfId="0" applyNumberFormat="1" applyFont="1" applyFill="1" applyBorder="1"/>
    <xf numFmtId="43" fontId="2" fillId="3" borderId="0" xfId="0" applyNumberFormat="1" applyFont="1" applyFill="1" applyBorder="1"/>
    <xf numFmtId="0" fontId="2" fillId="0" borderId="38" xfId="0" applyFont="1" applyBorder="1"/>
    <xf numFmtId="0" fontId="2" fillId="3" borderId="41" xfId="0" applyFont="1" applyFill="1" applyBorder="1" applyAlignment="1"/>
    <xf numFmtId="0" fontId="4" fillId="0" borderId="10" xfId="0" applyFont="1" applyBorder="1" applyAlignment="1">
      <alignment wrapText="1"/>
    </xf>
    <xf numFmtId="40" fontId="2" fillId="4" borderId="62" xfId="0" applyNumberFormat="1" applyFont="1" applyFill="1" applyBorder="1"/>
    <xf numFmtId="0" fontId="2" fillId="0" borderId="60" xfId="0" applyFont="1" applyBorder="1"/>
    <xf numFmtId="0" fontId="2" fillId="0" borderId="27" xfId="0" applyFont="1" applyBorder="1"/>
    <xf numFmtId="0" fontId="2" fillId="2" borderId="5" xfId="0" applyFont="1" applyFill="1" applyBorder="1" applyAlignment="1">
      <alignment horizontal="center"/>
    </xf>
    <xf numFmtId="0" fontId="4" fillId="0" borderId="5" xfId="0" applyFont="1" applyFill="1" applyBorder="1"/>
    <xf numFmtId="0" fontId="2" fillId="6" borderId="38" xfId="0" applyFont="1" applyFill="1" applyBorder="1"/>
    <xf numFmtId="40" fontId="2" fillId="0" borderId="10" xfId="0" applyNumberFormat="1" applyFont="1" applyFill="1" applyBorder="1"/>
    <xf numFmtId="40" fontId="2" fillId="4" borderId="10" xfId="1" applyNumberFormat="1" applyFont="1" applyFill="1" applyBorder="1"/>
    <xf numFmtId="164" fontId="2" fillId="4" borderId="10" xfId="1" applyNumberFormat="1" applyFont="1" applyFill="1" applyBorder="1"/>
    <xf numFmtId="0" fontId="2" fillId="0" borderId="10" xfId="0" applyFont="1" applyBorder="1"/>
    <xf numFmtId="0" fontId="2" fillId="0" borderId="12" xfId="0" applyFont="1" applyFill="1" applyBorder="1"/>
    <xf numFmtId="8" fontId="8" fillId="6" borderId="84" xfId="0" applyNumberFormat="1" applyFont="1" applyFill="1" applyBorder="1"/>
    <xf numFmtId="0" fontId="2" fillId="0" borderId="3" xfId="0" applyFont="1" applyFill="1" applyBorder="1" applyAlignment="1">
      <alignment horizontal="left"/>
    </xf>
    <xf numFmtId="0" fontId="2" fillId="0" borderId="53" xfId="0" applyFont="1" applyFill="1" applyBorder="1" applyAlignment="1">
      <alignment horizontal="left"/>
    </xf>
    <xf numFmtId="49" fontId="7" fillId="5" borderId="50" xfId="0" applyNumberFormat="1" applyFont="1" applyFill="1" applyBorder="1" applyAlignment="1">
      <alignment horizontal="center" vertical="center" wrapText="1"/>
    </xf>
    <xf numFmtId="49" fontId="7" fillId="5" borderId="43" xfId="0" applyNumberFormat="1" applyFont="1" applyFill="1" applyBorder="1" applyAlignment="1">
      <alignment horizontal="center" vertical="center" wrapText="1"/>
    </xf>
    <xf numFmtId="49" fontId="7" fillId="5" borderId="52" xfId="0" applyNumberFormat="1" applyFont="1" applyFill="1" applyBorder="1" applyAlignment="1">
      <alignment horizontal="center" vertical="center" wrapText="1"/>
    </xf>
    <xf numFmtId="49" fontId="8" fillId="6" borderId="51" xfId="0" applyNumberFormat="1" applyFont="1" applyFill="1" applyBorder="1" applyAlignment="1">
      <alignment horizontal="center" vertical="center"/>
    </xf>
    <xf numFmtId="49" fontId="8" fillId="6" borderId="4" xfId="0" applyNumberFormat="1" applyFont="1" applyFill="1" applyBorder="1" applyAlignment="1">
      <alignment horizontal="center" vertical="center"/>
    </xf>
    <xf numFmtId="49" fontId="8" fillId="6" borderId="53" xfId="0" applyNumberFormat="1" applyFont="1" applyFill="1" applyBorder="1" applyAlignment="1">
      <alignment horizontal="center" vertical="center"/>
    </xf>
    <xf numFmtId="0" fontId="4" fillId="0" borderId="3" xfId="0" applyFont="1" applyFill="1" applyBorder="1" applyAlignment="1">
      <alignment horizontal="left" wrapText="1"/>
    </xf>
    <xf numFmtId="0" fontId="4" fillId="0" borderId="53" xfId="0" applyFont="1" applyFill="1" applyBorder="1" applyAlignment="1">
      <alignment horizontal="left" wrapText="1"/>
    </xf>
    <xf numFmtId="0" fontId="2" fillId="3" borderId="5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3" xfId="0" applyFont="1" applyFill="1" applyBorder="1" applyAlignment="1">
      <alignment horizontal="left" vertical="center" wrapText="1"/>
    </xf>
    <xf numFmtId="49" fontId="4" fillId="3" borderId="51" xfId="0" applyNumberFormat="1" applyFont="1" applyFill="1" applyBorder="1" applyAlignment="1">
      <alignment horizontal="center" wrapText="1"/>
    </xf>
    <xf numFmtId="49" fontId="4" fillId="3" borderId="4" xfId="0" applyNumberFormat="1" applyFont="1" applyFill="1" applyBorder="1" applyAlignment="1">
      <alignment horizontal="center" wrapText="1"/>
    </xf>
    <xf numFmtId="49" fontId="4" fillId="3" borderId="53" xfId="0" applyNumberFormat="1" applyFont="1" applyFill="1" applyBorder="1" applyAlignment="1">
      <alignment horizontal="center" wrapText="1"/>
    </xf>
    <xf numFmtId="0" fontId="2" fillId="0" borderId="3" xfId="0" applyFont="1" applyFill="1" applyBorder="1" applyAlignment="1">
      <alignment horizontal="left" wrapText="1"/>
    </xf>
    <xf numFmtId="0" fontId="2" fillId="0" borderId="53" xfId="0" applyFont="1" applyFill="1" applyBorder="1" applyAlignment="1">
      <alignment horizontal="left" wrapText="1"/>
    </xf>
    <xf numFmtId="49" fontId="7" fillId="5" borderId="28" xfId="0" applyNumberFormat="1" applyFont="1" applyFill="1" applyBorder="1" applyAlignment="1">
      <alignment horizontal="center" vertical="center" wrapText="1"/>
    </xf>
    <xf numFmtId="49" fontId="7" fillId="5" borderId="29" xfId="0" applyNumberFormat="1" applyFont="1" applyFill="1" applyBorder="1" applyAlignment="1">
      <alignment horizontal="center" vertical="center" wrapText="1"/>
    </xf>
    <xf numFmtId="49" fontId="7" fillId="5" borderId="29" xfId="0" applyNumberFormat="1" applyFont="1" applyFill="1" applyBorder="1" applyAlignment="1">
      <alignment horizontal="center" vertical="center"/>
    </xf>
    <xf numFmtId="49" fontId="7" fillId="5" borderId="30" xfId="0" applyNumberFormat="1" applyFont="1" applyFill="1" applyBorder="1" applyAlignment="1">
      <alignment horizontal="center" vertical="center"/>
    </xf>
    <xf numFmtId="0" fontId="4" fillId="4" borderId="44" xfId="0" applyFont="1" applyFill="1" applyBorder="1" applyAlignment="1">
      <alignment horizontal="left"/>
    </xf>
    <xf numFmtId="0" fontId="4" fillId="4" borderId="43" xfId="0" applyFont="1" applyFill="1" applyBorder="1" applyAlignment="1">
      <alignment horizontal="left"/>
    </xf>
    <xf numFmtId="0" fontId="4" fillId="4" borderId="45" xfId="0" applyFont="1" applyFill="1" applyBorder="1" applyAlignment="1">
      <alignment horizontal="left"/>
    </xf>
    <xf numFmtId="0" fontId="4" fillId="3" borderId="58" xfId="0" applyFont="1" applyFill="1" applyBorder="1" applyAlignment="1">
      <alignment horizontal="left" wrapText="1"/>
    </xf>
    <xf numFmtId="0" fontId="4" fillId="3" borderId="59" xfId="0" applyFont="1" applyFill="1" applyBorder="1" applyAlignment="1">
      <alignment horizontal="left" wrapText="1"/>
    </xf>
    <xf numFmtId="0" fontId="4" fillId="3" borderId="60" xfId="0" applyFont="1" applyFill="1" applyBorder="1" applyAlignment="1">
      <alignment horizontal="left" wrapText="1"/>
    </xf>
    <xf numFmtId="49" fontId="2" fillId="3" borderId="63" xfId="0" applyNumberFormat="1" applyFont="1" applyFill="1" applyBorder="1" applyAlignment="1">
      <alignment horizontal="left" vertical="center" wrapText="1"/>
    </xf>
    <xf numFmtId="49" fontId="2" fillId="3" borderId="35" xfId="0" applyNumberFormat="1" applyFont="1" applyFill="1" applyBorder="1" applyAlignment="1">
      <alignment horizontal="left" vertical="center" wrapText="1"/>
    </xf>
    <xf numFmtId="49" fontId="2" fillId="3" borderId="64" xfId="0" applyNumberFormat="1" applyFont="1" applyFill="1" applyBorder="1" applyAlignment="1">
      <alignment horizontal="left" vertical="center" wrapText="1"/>
    </xf>
    <xf numFmtId="49" fontId="2" fillId="3" borderId="37" xfId="0" applyNumberFormat="1" applyFont="1" applyFill="1" applyBorder="1" applyAlignment="1">
      <alignment horizontal="left" vertical="center" wrapText="1"/>
    </xf>
    <xf numFmtId="49" fontId="2" fillId="3" borderId="32" xfId="0" applyNumberFormat="1" applyFont="1" applyFill="1" applyBorder="1" applyAlignment="1">
      <alignment horizontal="left" vertical="center" wrapText="1"/>
    </xf>
    <xf numFmtId="49" fontId="2" fillId="3" borderId="38" xfId="0" applyNumberFormat="1" applyFont="1" applyFill="1" applyBorder="1" applyAlignment="1">
      <alignment horizontal="left" vertical="center" wrapText="1"/>
    </xf>
    <xf numFmtId="0" fontId="2" fillId="12" borderId="0" xfId="0" applyFont="1" applyFill="1" applyBorder="1" applyAlignment="1">
      <alignment horizontal="center" vertical="center" wrapText="1"/>
    </xf>
    <xf numFmtId="0" fontId="2" fillId="12" borderId="6" xfId="0" applyFont="1" applyFill="1" applyBorder="1" applyAlignment="1">
      <alignment horizontal="center" wrapText="1"/>
    </xf>
    <xf numFmtId="0" fontId="2" fillId="12" borderId="2" xfId="0" applyFont="1" applyFill="1" applyBorder="1" applyAlignment="1">
      <alignment horizont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4" fillId="4" borderId="3" xfId="0" applyFont="1" applyFill="1" applyBorder="1" applyAlignment="1">
      <alignment horizontal="left"/>
    </xf>
    <xf numFmtId="0" fontId="4" fillId="4" borderId="4" xfId="0" applyFont="1" applyFill="1" applyBorder="1" applyAlignment="1">
      <alignment horizontal="left"/>
    </xf>
    <xf numFmtId="0" fontId="4" fillId="4" borderId="5" xfId="0" applyFont="1" applyFill="1" applyBorder="1" applyAlignment="1">
      <alignment horizontal="left"/>
    </xf>
    <xf numFmtId="0" fontId="4" fillId="4" borderId="46" xfId="0" applyFont="1" applyFill="1" applyBorder="1" applyAlignment="1">
      <alignment horizontal="left"/>
    </xf>
    <xf numFmtId="0" fontId="4" fillId="4" borderId="47" xfId="0" applyFont="1" applyFill="1" applyBorder="1" applyAlignment="1">
      <alignment horizontal="left"/>
    </xf>
    <xf numFmtId="0" fontId="4" fillId="4" borderId="48" xfId="0" applyFont="1" applyFill="1" applyBorder="1" applyAlignment="1">
      <alignment horizontal="left"/>
    </xf>
    <xf numFmtId="0" fontId="2" fillId="3" borderId="19" xfId="0" applyFont="1" applyFill="1" applyBorder="1" applyAlignment="1">
      <alignment horizontal="left" vertical="center"/>
    </xf>
    <xf numFmtId="0" fontId="2" fillId="3" borderId="0" xfId="0" applyFont="1" applyFill="1" applyBorder="1" applyAlignment="1">
      <alignment horizontal="left" vertical="center"/>
    </xf>
    <xf numFmtId="0" fontId="2" fillId="3" borderId="20" xfId="0" applyFont="1" applyFill="1" applyBorder="1" applyAlignment="1">
      <alignment horizontal="left" vertical="center"/>
    </xf>
    <xf numFmtId="0" fontId="2" fillId="3" borderId="1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0" xfId="0" applyFont="1" applyFill="1" applyBorder="1" applyAlignment="1">
      <alignment horizontal="left" vertical="center" wrapText="1"/>
    </xf>
    <xf numFmtId="49" fontId="7" fillId="6" borderId="28" xfId="0" applyNumberFormat="1" applyFont="1" applyFill="1" applyBorder="1" applyAlignment="1">
      <alignment horizontal="center" vertical="center"/>
    </xf>
    <xf numFmtId="49" fontId="7" fillId="6" borderId="29" xfId="0" applyNumberFormat="1" applyFont="1" applyFill="1" applyBorder="1" applyAlignment="1">
      <alignment horizontal="center" vertical="center"/>
    </xf>
    <xf numFmtId="49" fontId="7" fillId="6" borderId="30" xfId="0" applyNumberFormat="1" applyFont="1" applyFill="1" applyBorder="1" applyAlignment="1">
      <alignment horizontal="center" vertical="center"/>
    </xf>
    <xf numFmtId="49" fontId="7" fillId="5" borderId="16" xfId="0" applyNumberFormat="1" applyFont="1" applyFill="1" applyBorder="1" applyAlignment="1">
      <alignment horizontal="center" vertical="center" wrapText="1"/>
    </xf>
    <xf numFmtId="49" fontId="7" fillId="5" borderId="17" xfId="0" applyNumberFormat="1" applyFont="1" applyFill="1" applyBorder="1" applyAlignment="1">
      <alignment horizontal="center" vertical="center" wrapText="1"/>
    </xf>
    <xf numFmtId="49" fontId="7" fillId="5" borderId="17" xfId="0" applyNumberFormat="1" applyFont="1" applyFill="1" applyBorder="1" applyAlignment="1">
      <alignment horizontal="center" vertical="center"/>
    </xf>
    <xf numFmtId="49" fontId="7" fillId="5" borderId="18" xfId="0" applyNumberFormat="1" applyFont="1" applyFill="1" applyBorder="1" applyAlignment="1">
      <alignment horizontal="center" vertical="center"/>
    </xf>
    <xf numFmtId="49" fontId="26" fillId="3" borderId="51" xfId="0" applyNumberFormat="1" applyFont="1" applyFill="1" applyBorder="1" applyAlignment="1">
      <alignment horizontal="center" vertical="center" wrapText="1"/>
    </xf>
    <xf numFmtId="49" fontId="26" fillId="3" borderId="5" xfId="0" applyNumberFormat="1" applyFont="1" applyFill="1" applyBorder="1" applyAlignment="1">
      <alignment horizontal="center" vertical="center" wrapText="1"/>
    </xf>
    <xf numFmtId="49" fontId="26" fillId="3" borderId="4" xfId="0" applyNumberFormat="1" applyFont="1" applyFill="1" applyBorder="1" applyAlignment="1">
      <alignment horizontal="left" vertical="center" wrapText="1"/>
    </xf>
    <xf numFmtId="0" fontId="4" fillId="0" borderId="85" xfId="0" applyFont="1" applyFill="1" applyBorder="1" applyAlignment="1">
      <alignment horizontal="center" wrapText="1"/>
    </xf>
    <xf numFmtId="40" fontId="2" fillId="0" borderId="5" xfId="0" applyNumberFormat="1" applyFont="1" applyFill="1" applyBorder="1"/>
    <xf numFmtId="40" fontId="2" fillId="4" borderId="5" xfId="1" applyNumberFormat="1" applyFont="1" applyFill="1" applyBorder="1"/>
    <xf numFmtId="164" fontId="2" fillId="4" borderId="5" xfId="1" applyNumberFormat="1" applyFont="1" applyFill="1" applyBorder="1"/>
    <xf numFmtId="0" fontId="2" fillId="0" borderId="32" xfId="0" applyFont="1" applyFill="1" applyBorder="1"/>
    <xf numFmtId="8" fontId="8" fillId="6" borderId="70" xfId="0"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4982824</xdr:colOff>
      <xdr:row>0</xdr:row>
      <xdr:rowOff>115661</xdr:rowOff>
    </xdr:from>
    <xdr:to>
      <xdr:col>4</xdr:col>
      <xdr:colOff>5707108</xdr:colOff>
      <xdr:row>0</xdr:row>
      <xdr:rowOff>507792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69399" y="115661"/>
          <a:ext cx="724284" cy="392131"/>
        </a:xfrm>
        <a:prstGeom prst="rect">
          <a:avLst/>
        </a:prstGeom>
      </xdr:spPr>
    </xdr:pic>
    <xdr:clientData/>
  </xdr:twoCellAnchor>
  <xdr:twoCellAnchor editAs="oneCell">
    <xdr:from>
      <xdr:col>0</xdr:col>
      <xdr:colOff>931955</xdr:colOff>
      <xdr:row>59</xdr:row>
      <xdr:rowOff>70377</xdr:rowOff>
    </xdr:from>
    <xdr:to>
      <xdr:col>4</xdr:col>
      <xdr:colOff>4736881</xdr:colOff>
      <xdr:row>79</xdr:row>
      <xdr:rowOff>126967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1955" y="15847241"/>
          <a:ext cx="10821965" cy="3869765"/>
        </a:xfrm>
        <a:prstGeom prst="rect">
          <a:avLst/>
        </a:prstGeom>
        <a:ln w="28575">
          <a:solidFill>
            <a:schemeClr val="tx1"/>
          </a:solidFill>
        </a:ln>
      </xdr:spPr>
    </xdr:pic>
    <xdr:clientData/>
  </xdr:twoCellAnchor>
  <xdr:twoCellAnchor>
    <xdr:from>
      <xdr:col>0</xdr:col>
      <xdr:colOff>921344</xdr:colOff>
      <xdr:row>32</xdr:row>
      <xdr:rowOff>327343</xdr:rowOff>
    </xdr:from>
    <xdr:to>
      <xdr:col>4</xdr:col>
      <xdr:colOff>4730411</xdr:colOff>
      <xdr:row>57</xdr:row>
      <xdr:rowOff>149798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924519" y="11099371"/>
          <a:ext cx="11272185" cy="4480927"/>
          <a:chOff x="13419977" y="444500"/>
          <a:chExt cx="10812743" cy="4758137"/>
        </a:xfrm>
      </xdr:grpSpPr>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19977" y="495451"/>
            <a:ext cx="10812743" cy="4707186"/>
          </a:xfrm>
          <a:prstGeom prst="rect">
            <a:avLst/>
          </a:prstGeom>
          <a:ln w="28575">
            <a:solidFill>
              <a:schemeClr val="tx1"/>
            </a:solidFill>
          </a:ln>
        </xdr:spPr>
      </xdr:pic>
      <xdr:sp macro="" textlink="">
        <xdr:nvSpPr>
          <xdr:cNvPr id="7" name="Oval 6">
            <a:extLst>
              <a:ext uri="{FF2B5EF4-FFF2-40B4-BE49-F238E27FC236}">
                <a16:creationId xmlns:a16="http://schemas.microsoft.com/office/drawing/2014/main" id="{00000000-0008-0000-0000-000007000000}"/>
              </a:ext>
            </a:extLst>
          </xdr:cNvPr>
          <xdr:cNvSpPr/>
        </xdr:nvSpPr>
        <xdr:spPr>
          <a:xfrm>
            <a:off x="18977162" y="444500"/>
            <a:ext cx="589242" cy="39407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V="1">
            <a:off x="19274117" y="683559"/>
            <a:ext cx="0" cy="57150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752516</xdr:colOff>
      <xdr:row>0</xdr:row>
      <xdr:rowOff>196272</xdr:rowOff>
    </xdr:from>
    <xdr:to>
      <xdr:col>18</xdr:col>
      <xdr:colOff>345345</xdr:colOff>
      <xdr:row>0</xdr:row>
      <xdr:rowOff>588403</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32302" y="196272"/>
          <a:ext cx="667793" cy="392131"/>
        </a:xfrm>
        <a:prstGeom prst="rect">
          <a:avLst/>
        </a:prstGeom>
      </xdr:spPr>
    </xdr:pic>
    <xdr:clientData/>
  </xdr:twoCellAnchor>
  <xdr:twoCellAnchor>
    <xdr:from>
      <xdr:col>17</xdr:col>
      <xdr:colOff>738909</xdr:colOff>
      <xdr:row>98</xdr:row>
      <xdr:rowOff>196272</xdr:rowOff>
    </xdr:from>
    <xdr:to>
      <xdr:col>18</xdr:col>
      <xdr:colOff>331738</xdr:colOff>
      <xdr:row>98</xdr:row>
      <xdr:rowOff>588403</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98818" y="196272"/>
          <a:ext cx="724284" cy="392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864576</xdr:colOff>
      <xdr:row>0</xdr:row>
      <xdr:rowOff>196272</xdr:rowOff>
    </xdr:from>
    <xdr:to>
      <xdr:col>18</xdr:col>
      <xdr:colOff>1480875</xdr:colOff>
      <xdr:row>0</xdr:row>
      <xdr:rowOff>588403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811" y="196272"/>
          <a:ext cx="616299" cy="3921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view="pageLayout" topLeftCell="A10" zoomScale="85" zoomScaleNormal="79" zoomScaleSheetLayoutView="70" zoomScalePageLayoutView="85" workbookViewId="0">
      <selection activeCell="D19" sqref="D19:E19"/>
    </sheetView>
  </sheetViews>
  <sheetFormatPr defaultRowHeight="14.5" x14ac:dyDescent="0.35"/>
  <cols>
    <col min="1" max="1" width="26.7265625" customWidth="1"/>
    <col min="2" max="2" width="48.7265625" customWidth="1"/>
    <col min="3" max="3" width="20.54296875" customWidth="1"/>
    <col min="5" max="5" width="90.7265625" customWidth="1"/>
  </cols>
  <sheetData>
    <row r="1" spans="1:5" ht="48.75" customHeight="1" x14ac:dyDescent="0.35">
      <c r="A1" s="272" t="s">
        <v>85</v>
      </c>
      <c r="B1" s="273"/>
      <c r="C1" s="273"/>
      <c r="D1" s="273"/>
      <c r="E1" s="274"/>
    </row>
    <row r="2" spans="1:5" ht="56.25" customHeight="1" x14ac:dyDescent="0.35">
      <c r="A2" s="283" t="s">
        <v>86</v>
      </c>
      <c r="B2" s="284"/>
      <c r="C2" s="284"/>
      <c r="D2" s="284"/>
      <c r="E2" s="285"/>
    </row>
    <row r="3" spans="1:5" ht="5.25" customHeight="1" x14ac:dyDescent="0.35">
      <c r="A3" s="275"/>
      <c r="B3" s="276"/>
      <c r="C3" s="276"/>
      <c r="D3" s="276"/>
      <c r="E3" s="277"/>
    </row>
    <row r="4" spans="1:5" ht="36.65" customHeight="1" x14ac:dyDescent="0.35">
      <c r="A4" s="280" t="s">
        <v>88</v>
      </c>
      <c r="B4" s="281"/>
      <c r="C4" s="281"/>
      <c r="D4" s="281"/>
      <c r="E4" s="282"/>
    </row>
    <row r="5" spans="1:5" ht="39.65" customHeight="1" x14ac:dyDescent="0.35">
      <c r="A5" s="280" t="s">
        <v>87</v>
      </c>
      <c r="B5" s="281"/>
      <c r="C5" s="281"/>
      <c r="D5" s="281"/>
      <c r="E5" s="282"/>
    </row>
    <row r="6" spans="1:5" ht="63.65" customHeight="1" x14ac:dyDescent="0.35">
      <c r="A6" s="280" t="s">
        <v>156</v>
      </c>
      <c r="B6" s="281"/>
      <c r="C6" s="281"/>
      <c r="D6" s="281"/>
      <c r="E6" s="282"/>
    </row>
    <row r="7" spans="1:5" ht="43" customHeight="1" x14ac:dyDescent="0.35">
      <c r="A7" s="280" t="s">
        <v>162</v>
      </c>
      <c r="B7" s="281"/>
      <c r="C7" s="281"/>
      <c r="D7" s="281"/>
      <c r="E7" s="282"/>
    </row>
    <row r="8" spans="1:5" ht="43" customHeight="1" x14ac:dyDescent="0.35">
      <c r="A8" s="280" t="s">
        <v>210</v>
      </c>
      <c r="B8" s="281"/>
      <c r="C8" s="281"/>
      <c r="D8" s="281"/>
      <c r="E8" s="282"/>
    </row>
    <row r="9" spans="1:5" ht="76.5" customHeight="1" x14ac:dyDescent="0.35">
      <c r="A9" s="280" t="s">
        <v>211</v>
      </c>
      <c r="B9" s="281"/>
      <c r="C9" s="281"/>
      <c r="D9" s="281"/>
      <c r="E9" s="282"/>
    </row>
    <row r="10" spans="1:5" ht="57" customHeight="1" x14ac:dyDescent="0.35">
      <c r="A10" s="280" t="s">
        <v>217</v>
      </c>
      <c r="B10" s="281"/>
      <c r="C10" s="281"/>
      <c r="D10" s="281"/>
      <c r="E10" s="282"/>
    </row>
    <row r="11" spans="1:5" ht="30" customHeight="1" x14ac:dyDescent="0.35">
      <c r="A11" s="280" t="s">
        <v>209</v>
      </c>
      <c r="B11" s="281"/>
      <c r="C11" s="281"/>
      <c r="D11" s="281"/>
      <c r="E11" s="282"/>
    </row>
    <row r="12" spans="1:5" ht="4.5" customHeight="1" x14ac:dyDescent="0.35">
      <c r="A12" s="275"/>
      <c r="B12" s="276"/>
      <c r="C12" s="276"/>
      <c r="D12" s="276"/>
      <c r="E12" s="277"/>
    </row>
    <row r="13" spans="1:5" ht="52.5" customHeight="1" x14ac:dyDescent="0.35">
      <c r="A13" s="81" t="s">
        <v>234</v>
      </c>
      <c r="B13" s="75" t="s">
        <v>53</v>
      </c>
      <c r="C13" s="76" t="s">
        <v>73</v>
      </c>
      <c r="D13" s="278" t="s">
        <v>54</v>
      </c>
      <c r="E13" s="279"/>
    </row>
    <row r="14" spans="1:5" x14ac:dyDescent="0.35">
      <c r="A14" s="127" t="s">
        <v>235</v>
      </c>
      <c r="B14" s="79" t="s">
        <v>90</v>
      </c>
      <c r="C14" s="78" t="s">
        <v>157</v>
      </c>
      <c r="D14" s="270" t="s">
        <v>55</v>
      </c>
      <c r="E14" s="271"/>
    </row>
    <row r="15" spans="1:5" ht="26" x14ac:dyDescent="0.35">
      <c r="A15" s="128" t="s">
        <v>236</v>
      </c>
      <c r="B15" s="79" t="s">
        <v>56</v>
      </c>
      <c r="C15" s="77" t="s">
        <v>158</v>
      </c>
      <c r="D15" s="286" t="s">
        <v>57</v>
      </c>
      <c r="E15" s="287"/>
    </row>
    <row r="16" spans="1:5" x14ac:dyDescent="0.35">
      <c r="A16" s="129" t="s">
        <v>237</v>
      </c>
      <c r="B16" s="79" t="s">
        <v>74</v>
      </c>
      <c r="C16" s="78" t="s">
        <v>134</v>
      </c>
      <c r="D16" s="286" t="s">
        <v>58</v>
      </c>
      <c r="E16" s="287"/>
    </row>
    <row r="17" spans="1:5" x14ac:dyDescent="0.35">
      <c r="A17" s="130" t="s">
        <v>238</v>
      </c>
      <c r="B17" s="79" t="s">
        <v>246</v>
      </c>
      <c r="C17" s="78" t="s">
        <v>59</v>
      </c>
      <c r="D17" s="286" t="s">
        <v>218</v>
      </c>
      <c r="E17" s="287"/>
    </row>
    <row r="18" spans="1:5" x14ac:dyDescent="0.35">
      <c r="A18" s="129" t="s">
        <v>239</v>
      </c>
      <c r="B18" s="79" t="s">
        <v>115</v>
      </c>
      <c r="C18" s="78" t="s">
        <v>60</v>
      </c>
      <c r="D18" s="270"/>
      <c r="E18" s="271"/>
    </row>
    <row r="19" spans="1:5" x14ac:dyDescent="0.35">
      <c r="A19" s="129" t="s">
        <v>19</v>
      </c>
      <c r="B19" s="79" t="s">
        <v>71</v>
      </c>
      <c r="C19" s="78" t="s">
        <v>61</v>
      </c>
      <c r="D19" s="270"/>
      <c r="E19" s="271"/>
    </row>
    <row r="20" spans="1:5" x14ac:dyDescent="0.35">
      <c r="A20" s="129" t="s">
        <v>20</v>
      </c>
      <c r="B20" s="79" t="s">
        <v>8</v>
      </c>
      <c r="C20" s="78" t="s">
        <v>62</v>
      </c>
      <c r="D20" s="270"/>
      <c r="E20" s="271"/>
    </row>
    <row r="21" spans="1:5" x14ac:dyDescent="0.35">
      <c r="A21" s="129" t="s">
        <v>21</v>
      </c>
      <c r="B21" s="79" t="s">
        <v>9</v>
      </c>
      <c r="C21" s="78" t="s">
        <v>63</v>
      </c>
      <c r="D21" s="270"/>
      <c r="E21" s="271"/>
    </row>
    <row r="22" spans="1:5" x14ac:dyDescent="0.35">
      <c r="A22" s="129" t="s">
        <v>240</v>
      </c>
      <c r="B22" s="79" t="s">
        <v>44</v>
      </c>
      <c r="C22" s="78" t="s">
        <v>64</v>
      </c>
      <c r="D22" s="270"/>
      <c r="E22" s="271"/>
    </row>
    <row r="23" spans="1:5" x14ac:dyDescent="0.35">
      <c r="A23" s="129" t="s">
        <v>22</v>
      </c>
      <c r="B23" s="79" t="s">
        <v>10</v>
      </c>
      <c r="C23" s="78" t="s">
        <v>65</v>
      </c>
      <c r="D23" s="270"/>
      <c r="E23" s="271"/>
    </row>
    <row r="24" spans="1:5" x14ac:dyDescent="0.35">
      <c r="A24" s="129" t="s">
        <v>241</v>
      </c>
      <c r="B24" s="80" t="s">
        <v>247</v>
      </c>
      <c r="C24" s="78" t="s">
        <v>66</v>
      </c>
      <c r="D24" s="270"/>
      <c r="E24" s="271"/>
    </row>
    <row r="25" spans="1:5" x14ac:dyDescent="0.35">
      <c r="A25" s="129" t="s">
        <v>243</v>
      </c>
      <c r="B25" s="80" t="s">
        <v>45</v>
      </c>
      <c r="C25" s="78" t="s">
        <v>67</v>
      </c>
      <c r="D25" s="270"/>
      <c r="E25" s="271"/>
    </row>
    <row r="26" spans="1:5" x14ac:dyDescent="0.35">
      <c r="A26" s="131" t="s">
        <v>244</v>
      </c>
      <c r="B26" s="79" t="s">
        <v>248</v>
      </c>
      <c r="C26" s="78" t="s">
        <v>68</v>
      </c>
      <c r="D26" s="270" t="s">
        <v>69</v>
      </c>
      <c r="E26" s="271"/>
    </row>
    <row r="27" spans="1:5" ht="15" thickBot="1" x14ac:dyDescent="0.4">
      <c r="A27" s="132" t="s">
        <v>245</v>
      </c>
      <c r="B27" s="79" t="s">
        <v>32</v>
      </c>
      <c r="C27" s="78" t="s">
        <v>70</v>
      </c>
      <c r="D27" s="270"/>
      <c r="E27" s="271"/>
    </row>
    <row r="28" spans="1:5" ht="15.5" thickTop="1" thickBot="1" x14ac:dyDescent="0.4">
      <c r="A28" s="82"/>
      <c r="B28" s="83" t="s">
        <v>33</v>
      </c>
      <c r="C28" s="84"/>
      <c r="D28" s="84"/>
      <c r="E28" s="85"/>
    </row>
    <row r="32" spans="1:5" ht="21.5" thickBot="1" x14ac:dyDescent="0.55000000000000004">
      <c r="A32" s="195" t="s">
        <v>202</v>
      </c>
      <c r="B32" s="134"/>
      <c r="C32" s="134"/>
      <c r="D32" s="134"/>
      <c r="E32" s="134"/>
    </row>
    <row r="33" spans="2:2" ht="28.5" x14ac:dyDescent="0.65">
      <c r="B33" s="133"/>
    </row>
  </sheetData>
  <mergeCells count="27">
    <mergeCell ref="D27:E27"/>
    <mergeCell ref="A4:E4"/>
    <mergeCell ref="A2:E2"/>
    <mergeCell ref="A7:E7"/>
    <mergeCell ref="A11:E11"/>
    <mergeCell ref="A3:E3"/>
    <mergeCell ref="D21:E21"/>
    <mergeCell ref="D22:E22"/>
    <mergeCell ref="D23:E23"/>
    <mergeCell ref="D24:E24"/>
    <mergeCell ref="D25:E25"/>
    <mergeCell ref="D26:E26"/>
    <mergeCell ref="D15:E15"/>
    <mergeCell ref="D16:E16"/>
    <mergeCell ref="D17:E17"/>
    <mergeCell ref="D18:E18"/>
    <mergeCell ref="D19:E19"/>
    <mergeCell ref="D20:E20"/>
    <mergeCell ref="A1:E1"/>
    <mergeCell ref="A12:E12"/>
    <mergeCell ref="D13:E13"/>
    <mergeCell ref="D14:E14"/>
    <mergeCell ref="A5:E5"/>
    <mergeCell ref="A6:E6"/>
    <mergeCell ref="A8:E8"/>
    <mergeCell ref="A9:E9"/>
    <mergeCell ref="A10:E10"/>
  </mergeCells>
  <pageMargins left="0.7" right="0.7" top="0.75" bottom="0.75" header="0.3" footer="0.3"/>
  <pageSetup scale="62" fitToHeight="0" orientation="landscape" r:id="rId1"/>
  <headerFooter>
    <oddFooter>&amp;LPrepared by Capital Project Management&amp;RLast Revised: August 2, 2019</oddFooter>
  </headerFooter>
  <rowBreaks count="1" manualBreakCount="1">
    <brk id="28" max="16383"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1"/>
  <sheetViews>
    <sheetView tabSelected="1" view="pageBreakPreview" topLeftCell="D73" zoomScale="70" zoomScaleNormal="100" zoomScaleSheetLayoutView="70" workbookViewId="0">
      <selection activeCell="S9" sqref="S9"/>
    </sheetView>
  </sheetViews>
  <sheetFormatPr defaultColWidth="9.1796875" defaultRowHeight="12.5" outlineLevelCol="1" x14ac:dyDescent="0.25"/>
  <cols>
    <col min="1" max="1" width="21.1796875" style="4" customWidth="1"/>
    <col min="2" max="2" width="25.1796875" style="4" customWidth="1"/>
    <col min="3" max="3" width="55.1796875" style="1" customWidth="1"/>
    <col min="4" max="4" width="22.81640625" style="1" bestFit="1" customWidth="1"/>
    <col min="5" max="5" width="12" style="1" customWidth="1"/>
    <col min="6" max="6" width="15.7265625" style="1" customWidth="1"/>
    <col min="7" max="9" width="15.7265625" style="1" customWidth="1" outlineLevel="1"/>
    <col min="10" max="10" width="22" style="1" customWidth="1"/>
    <col min="11" max="11" width="16.1796875" style="1" bestFit="1" customWidth="1"/>
    <col min="12" max="12" width="15.7265625" style="1" customWidth="1"/>
    <col min="13" max="13" width="17.26953125" style="1" bestFit="1" customWidth="1"/>
    <col min="14" max="14" width="13.26953125" style="1" customWidth="1"/>
    <col min="15" max="15" width="14.26953125" style="1" bestFit="1" customWidth="1"/>
    <col min="16" max="16" width="12.1796875" style="1" bestFit="1" customWidth="1"/>
    <col min="17" max="17" width="8.81640625" style="1" customWidth="1"/>
    <col min="18" max="18" width="16.1796875" style="1" bestFit="1" customWidth="1"/>
    <col min="19" max="19" width="13.453125" style="1" bestFit="1" customWidth="1"/>
    <col min="20" max="20" width="12" style="1" customWidth="1"/>
    <col min="21" max="21" width="15.81640625" style="1" customWidth="1"/>
    <col min="22" max="22" width="47.7265625" style="1" bestFit="1" customWidth="1"/>
    <col min="23" max="16384" width="9.1796875" style="1"/>
  </cols>
  <sheetData>
    <row r="1" spans="1:22" ht="62.5" customHeight="1" thickBot="1" x14ac:dyDescent="0.3">
      <c r="A1" s="288" t="s">
        <v>52</v>
      </c>
      <c r="B1" s="289"/>
      <c r="C1" s="290"/>
      <c r="D1" s="290"/>
      <c r="E1" s="290"/>
      <c r="F1" s="290"/>
      <c r="G1" s="290"/>
      <c r="H1" s="290"/>
      <c r="I1" s="290"/>
      <c r="J1" s="290"/>
      <c r="K1" s="290"/>
      <c r="L1" s="290"/>
      <c r="M1" s="290"/>
      <c r="N1" s="290"/>
      <c r="O1" s="290"/>
      <c r="P1" s="290"/>
      <c r="Q1" s="290"/>
      <c r="R1" s="290"/>
      <c r="S1" s="291"/>
      <c r="T1" s="172"/>
      <c r="U1" s="173"/>
      <c r="V1" s="2"/>
    </row>
    <row r="2" spans="1:22" ht="13.5" customHeight="1" x14ac:dyDescent="0.25">
      <c r="A2" s="16"/>
      <c r="B2" s="92"/>
      <c r="C2" s="17"/>
      <c r="D2" s="17"/>
      <c r="E2" s="17"/>
      <c r="F2" s="17"/>
      <c r="G2" s="17"/>
      <c r="H2" s="17"/>
      <c r="I2" s="17"/>
      <c r="J2" s="304" t="s">
        <v>160</v>
      </c>
      <c r="K2" s="17"/>
      <c r="L2" s="17"/>
      <c r="M2" s="17"/>
      <c r="N2" s="17"/>
      <c r="O2" s="19"/>
      <c r="P2" s="137"/>
      <c r="Q2" s="138"/>
      <c r="R2" s="138"/>
      <c r="S2" s="139"/>
      <c r="T2" s="175"/>
      <c r="U2" s="176"/>
      <c r="V2" s="2"/>
    </row>
    <row r="3" spans="1:22" ht="14.5" customHeight="1" x14ac:dyDescent="0.3">
      <c r="A3" s="45" t="s">
        <v>16</v>
      </c>
      <c r="B3" s="110"/>
      <c r="C3" s="92" t="s">
        <v>38</v>
      </c>
      <c r="D3" s="17"/>
      <c r="E3" s="17"/>
      <c r="F3" s="17"/>
      <c r="G3" s="17"/>
      <c r="H3" s="17"/>
      <c r="I3" s="17"/>
      <c r="J3" s="304"/>
      <c r="K3" s="17"/>
      <c r="L3" s="17"/>
      <c r="M3" s="17"/>
      <c r="N3" s="18" t="s">
        <v>12</v>
      </c>
      <c r="O3" s="94" t="s">
        <v>91</v>
      </c>
      <c r="P3" s="137"/>
      <c r="Q3" s="138"/>
      <c r="R3" s="138"/>
      <c r="S3" s="139"/>
      <c r="T3" s="175"/>
      <c r="U3" s="176"/>
      <c r="V3" s="2"/>
    </row>
    <row r="4" spans="1:22" ht="14.5" customHeight="1" x14ac:dyDescent="0.3">
      <c r="A4" s="45" t="s">
        <v>17</v>
      </c>
      <c r="B4" s="110"/>
      <c r="C4" s="92" t="s">
        <v>39</v>
      </c>
      <c r="D4" s="17"/>
      <c r="E4" s="17"/>
      <c r="F4" s="17"/>
      <c r="G4" s="17"/>
      <c r="H4" s="17"/>
      <c r="I4" s="17"/>
      <c r="J4" s="304"/>
      <c r="K4" s="17"/>
      <c r="L4" s="17"/>
      <c r="M4" s="17"/>
      <c r="N4" s="18" t="s">
        <v>13</v>
      </c>
      <c r="O4" s="93">
        <v>44104</v>
      </c>
      <c r="P4" s="137"/>
      <c r="Q4" s="138"/>
      <c r="R4" s="138"/>
      <c r="S4" s="140"/>
      <c r="T4" s="175"/>
      <c r="U4" s="176"/>
      <c r="V4" s="2"/>
    </row>
    <row r="5" spans="1:22" ht="14.5" customHeight="1" x14ac:dyDescent="0.3">
      <c r="A5" s="45" t="s">
        <v>31</v>
      </c>
      <c r="B5" s="110"/>
      <c r="C5" s="92" t="s">
        <v>40</v>
      </c>
      <c r="D5" s="17"/>
      <c r="E5" s="17"/>
      <c r="F5" s="17"/>
      <c r="G5" s="17"/>
      <c r="H5" s="17"/>
      <c r="I5" s="17"/>
      <c r="J5" s="304"/>
      <c r="K5" s="17"/>
      <c r="L5" s="17"/>
      <c r="M5" s="17"/>
      <c r="N5" s="18" t="s">
        <v>14</v>
      </c>
      <c r="O5" s="93">
        <v>44075</v>
      </c>
      <c r="P5" s="137"/>
      <c r="Q5" s="138"/>
      <c r="R5" s="138"/>
      <c r="S5" s="140"/>
      <c r="T5" s="175"/>
      <c r="U5" s="176"/>
      <c r="V5" s="2"/>
    </row>
    <row r="6" spans="1:22" ht="14.5" customHeight="1" x14ac:dyDescent="0.3">
      <c r="A6" s="45" t="s">
        <v>75</v>
      </c>
      <c r="B6" s="110"/>
      <c r="C6" s="92" t="s">
        <v>76</v>
      </c>
      <c r="D6" s="17"/>
      <c r="E6" s="17"/>
      <c r="F6" s="17"/>
      <c r="G6" s="17"/>
      <c r="H6" s="17"/>
      <c r="I6" s="17"/>
      <c r="J6" s="304"/>
      <c r="K6" s="17"/>
      <c r="L6" s="17"/>
      <c r="M6" s="17"/>
      <c r="N6" s="18" t="s">
        <v>15</v>
      </c>
      <c r="O6" s="93">
        <v>44104</v>
      </c>
      <c r="P6" s="137"/>
      <c r="Q6" s="138"/>
      <c r="R6" s="138"/>
      <c r="S6" s="140"/>
      <c r="T6" s="175"/>
      <c r="U6" s="176"/>
      <c r="V6" s="2"/>
    </row>
    <row r="7" spans="1:22" ht="14.5" customHeight="1" thickBot="1" x14ac:dyDescent="0.3">
      <c r="A7" s="16"/>
      <c r="B7" s="92"/>
      <c r="C7" s="17"/>
      <c r="D7" s="17"/>
      <c r="E7" s="17"/>
      <c r="F7" s="17"/>
      <c r="G7" s="17"/>
      <c r="H7" s="17"/>
      <c r="I7" s="17"/>
      <c r="J7" s="17"/>
      <c r="K7" s="17"/>
      <c r="L7" s="17"/>
      <c r="M7" s="17"/>
      <c r="N7" s="17"/>
      <c r="O7" s="19"/>
      <c r="P7" s="141"/>
      <c r="Q7" s="142"/>
      <c r="R7" s="142"/>
      <c r="S7" s="143" t="s">
        <v>259</v>
      </c>
      <c r="T7" s="175"/>
      <c r="U7" s="176"/>
      <c r="V7" s="2"/>
    </row>
    <row r="8" spans="1:22" s="6" customFormat="1" ht="18" customHeight="1" x14ac:dyDescent="0.25">
      <c r="A8" s="157"/>
      <c r="B8" s="158"/>
      <c r="C8" s="159"/>
      <c r="D8" s="159"/>
      <c r="E8" s="159"/>
      <c r="F8" s="159"/>
      <c r="G8" s="159"/>
      <c r="H8" s="159"/>
      <c r="I8" s="159"/>
      <c r="J8" s="159"/>
      <c r="K8" s="159"/>
      <c r="L8" s="48"/>
      <c r="M8" s="48"/>
      <c r="N8" s="48"/>
      <c r="O8" s="48"/>
      <c r="P8" s="48"/>
      <c r="Q8" s="48"/>
      <c r="R8" s="48"/>
      <c r="S8" s="98"/>
      <c r="T8" s="175"/>
      <c r="U8" s="176"/>
      <c r="V8" s="261"/>
    </row>
    <row r="9" spans="1:22" s="3" customFormat="1" ht="29.25" customHeight="1" x14ac:dyDescent="0.25">
      <c r="A9" s="298" t="s">
        <v>131</v>
      </c>
      <c r="B9" s="299"/>
      <c r="C9" s="299"/>
      <c r="D9" s="299"/>
      <c r="E9" s="86"/>
      <c r="F9" s="86"/>
      <c r="G9" s="86"/>
      <c r="H9" s="86"/>
      <c r="I9" s="86"/>
      <c r="J9" s="86"/>
      <c r="K9" s="161"/>
      <c r="L9" s="307" t="s">
        <v>5</v>
      </c>
      <c r="M9" s="308"/>
      <c r="N9" s="308"/>
      <c r="O9" s="155"/>
      <c r="P9" s="155"/>
      <c r="Q9" s="155"/>
      <c r="R9" s="155"/>
      <c r="S9" s="164"/>
      <c r="T9" s="175"/>
      <c r="U9" s="176"/>
      <c r="V9" s="5"/>
    </row>
    <row r="10" spans="1:22" s="3" customFormat="1" ht="28.5" customHeight="1" x14ac:dyDescent="0.25">
      <c r="A10" s="300"/>
      <c r="B10" s="301"/>
      <c r="C10" s="301"/>
      <c r="D10" s="301"/>
      <c r="E10" s="87"/>
      <c r="F10" s="87"/>
      <c r="G10" s="123" t="s">
        <v>155</v>
      </c>
      <c r="H10" s="123" t="s">
        <v>155</v>
      </c>
      <c r="I10" s="123" t="s">
        <v>155</v>
      </c>
      <c r="J10" s="87"/>
      <c r="K10" s="162"/>
      <c r="L10" s="163"/>
      <c r="M10" s="46" t="s">
        <v>1</v>
      </c>
      <c r="N10" s="46"/>
      <c r="O10" s="156"/>
      <c r="P10" s="156"/>
      <c r="Q10" s="156"/>
      <c r="R10" s="156"/>
      <c r="S10" s="165"/>
      <c r="T10" s="250"/>
      <c r="U10" s="256"/>
      <c r="V10" s="5"/>
    </row>
    <row r="11" spans="1:22" s="3" customFormat="1" ht="60.65" customHeight="1" thickBot="1" x14ac:dyDescent="0.35">
      <c r="A11" s="151" t="s">
        <v>234</v>
      </c>
      <c r="B11" s="152" t="s">
        <v>132</v>
      </c>
      <c r="C11" s="153" t="s">
        <v>11</v>
      </c>
      <c r="D11" s="153" t="s">
        <v>6</v>
      </c>
      <c r="E11" s="153" t="s">
        <v>43</v>
      </c>
      <c r="F11" s="153" t="s">
        <v>89</v>
      </c>
      <c r="G11" s="160" t="s">
        <v>126</v>
      </c>
      <c r="H11" s="160" t="s">
        <v>126</v>
      </c>
      <c r="I11" s="160" t="s">
        <v>126</v>
      </c>
      <c r="J11" s="160" t="s">
        <v>161</v>
      </c>
      <c r="K11" s="153" t="s">
        <v>127</v>
      </c>
      <c r="L11" s="7" t="s">
        <v>0</v>
      </c>
      <c r="M11" s="7" t="s">
        <v>2</v>
      </c>
      <c r="N11" s="7" t="s">
        <v>3</v>
      </c>
      <c r="O11" s="7" t="s">
        <v>128</v>
      </c>
      <c r="P11" s="7" t="s">
        <v>35</v>
      </c>
      <c r="Q11" s="7" t="s">
        <v>129</v>
      </c>
      <c r="R11" s="7" t="s">
        <v>130</v>
      </c>
      <c r="S11" s="8" t="s">
        <v>4</v>
      </c>
      <c r="T11" s="331" t="s">
        <v>230</v>
      </c>
      <c r="U11" s="8" t="s">
        <v>231</v>
      </c>
      <c r="V11" s="262" t="s">
        <v>232</v>
      </c>
    </row>
    <row r="12" spans="1:22" x14ac:dyDescent="0.25">
      <c r="A12" s="49"/>
      <c r="B12" s="49"/>
      <c r="C12" s="50"/>
      <c r="D12" s="50"/>
      <c r="E12" s="50"/>
      <c r="F12" s="73"/>
      <c r="G12" s="73"/>
      <c r="H12" s="73"/>
      <c r="I12" s="73"/>
      <c r="J12" s="73"/>
      <c r="K12" s="73"/>
      <c r="L12" s="73"/>
      <c r="M12" s="73"/>
      <c r="N12" s="73"/>
      <c r="O12" s="73"/>
      <c r="P12" s="73"/>
      <c r="Q12" s="50"/>
      <c r="R12" s="50"/>
      <c r="S12" s="51"/>
      <c r="T12" s="263"/>
      <c r="U12" s="51"/>
      <c r="V12" s="263"/>
    </row>
    <row r="13" spans="1:22" ht="13" x14ac:dyDescent="0.3">
      <c r="A13" s="127" t="s">
        <v>235</v>
      </c>
      <c r="B13" s="58" t="s">
        <v>157</v>
      </c>
      <c r="C13" s="44" t="s">
        <v>92</v>
      </c>
      <c r="D13" s="3" t="s">
        <v>41</v>
      </c>
      <c r="E13" s="63"/>
      <c r="F13" s="66">
        <v>0</v>
      </c>
      <c r="G13" s="109">
        <v>0</v>
      </c>
      <c r="H13" s="109">
        <v>0</v>
      </c>
      <c r="I13" s="109">
        <v>0</v>
      </c>
      <c r="J13" s="67">
        <f t="shared" ref="J13:J14" si="0">SUM(G13:I13)</f>
        <v>0</v>
      </c>
      <c r="K13" s="67">
        <f t="shared" ref="K13:K14" si="1">F13+J13</f>
        <v>0</v>
      </c>
      <c r="L13" s="66">
        <v>0</v>
      </c>
      <c r="M13" s="66">
        <v>0</v>
      </c>
      <c r="N13" s="66">
        <v>0</v>
      </c>
      <c r="O13" s="67">
        <f>SUM(L13:N13)</f>
        <v>0</v>
      </c>
      <c r="P13" s="67">
        <f>(M13+N13)*0.95+U13</f>
        <v>0</v>
      </c>
      <c r="Q13" s="223" t="e">
        <f t="shared" ref="Q13:Q14" si="2">O13/K13</f>
        <v>#DIV/0!</v>
      </c>
      <c r="R13" s="67">
        <f t="shared" ref="R13:R14" si="3">K13-O13</f>
        <v>0</v>
      </c>
      <c r="S13" s="30">
        <f>(O13*0.05)-T13</f>
        <v>0</v>
      </c>
      <c r="T13" s="332">
        <v>0</v>
      </c>
      <c r="U13" s="264">
        <v>0</v>
      </c>
      <c r="V13" s="2" t="s">
        <v>249</v>
      </c>
    </row>
    <row r="14" spans="1:22" ht="13" x14ac:dyDescent="0.3">
      <c r="A14" s="58" t="s">
        <v>235</v>
      </c>
      <c r="B14" s="58" t="s">
        <v>133</v>
      </c>
      <c r="C14" s="44" t="s">
        <v>93</v>
      </c>
      <c r="D14" s="3" t="s">
        <v>27</v>
      </c>
      <c r="E14" s="63"/>
      <c r="F14" s="66">
        <v>0</v>
      </c>
      <c r="G14" s="109">
        <v>0</v>
      </c>
      <c r="H14" s="109">
        <v>0</v>
      </c>
      <c r="I14" s="109">
        <v>0</v>
      </c>
      <c r="J14" s="67">
        <f t="shared" si="0"/>
        <v>0</v>
      </c>
      <c r="K14" s="67">
        <f t="shared" si="1"/>
        <v>0</v>
      </c>
      <c r="L14" s="66">
        <v>0</v>
      </c>
      <c r="M14" s="66">
        <v>0</v>
      </c>
      <c r="N14" s="66">
        <v>0</v>
      </c>
      <c r="O14" s="67">
        <f>SUM(L14:N14)</f>
        <v>0</v>
      </c>
      <c r="P14" s="67">
        <f>(M14+N14)*0.95+U14</f>
        <v>0</v>
      </c>
      <c r="Q14" s="223" t="e">
        <f t="shared" si="2"/>
        <v>#DIV/0!</v>
      </c>
      <c r="R14" s="67">
        <f t="shared" si="3"/>
        <v>0</v>
      </c>
      <c r="S14" s="30">
        <f>(O14*0.05)-T14</f>
        <v>0</v>
      </c>
      <c r="T14" s="332">
        <v>0</v>
      </c>
      <c r="U14" s="264">
        <v>0</v>
      </c>
      <c r="V14" s="2" t="s">
        <v>249</v>
      </c>
    </row>
    <row r="15" spans="1:22" ht="13" x14ac:dyDescent="0.3">
      <c r="A15" s="99"/>
      <c r="B15" s="99"/>
      <c r="C15" s="44"/>
      <c r="D15" s="35"/>
      <c r="E15" s="64"/>
      <c r="F15" s="67"/>
      <c r="G15" s="67"/>
      <c r="H15" s="67"/>
      <c r="I15" s="67"/>
      <c r="J15" s="67"/>
      <c r="K15" s="67"/>
      <c r="L15" s="67"/>
      <c r="M15" s="67"/>
      <c r="N15" s="67"/>
      <c r="O15" s="67"/>
      <c r="P15" s="67"/>
      <c r="Q15" s="223"/>
      <c r="R15" s="67"/>
      <c r="S15" s="91"/>
      <c r="T15" s="233"/>
      <c r="U15" s="239"/>
      <c r="V15" s="2"/>
    </row>
    <row r="16" spans="1:22" ht="13" x14ac:dyDescent="0.3">
      <c r="A16" s="99"/>
      <c r="B16" s="99"/>
      <c r="C16" s="44"/>
      <c r="D16" s="35"/>
      <c r="E16" s="64"/>
      <c r="F16" s="67"/>
      <c r="G16" s="67"/>
      <c r="H16" s="67"/>
      <c r="I16" s="67"/>
      <c r="J16" s="67"/>
      <c r="K16" s="67"/>
      <c r="L16" s="67"/>
      <c r="M16" s="67"/>
      <c r="N16" s="67"/>
      <c r="O16" s="67"/>
      <c r="P16" s="67"/>
      <c r="Q16" s="223"/>
      <c r="R16" s="67"/>
      <c r="S16" s="30"/>
      <c r="T16" s="233"/>
      <c r="U16" s="239"/>
      <c r="V16" s="2"/>
    </row>
    <row r="17" spans="1:22" ht="13" x14ac:dyDescent="0.3">
      <c r="A17" s="128" t="s">
        <v>236</v>
      </c>
      <c r="B17" s="59" t="s">
        <v>133</v>
      </c>
      <c r="C17" s="34" t="s">
        <v>233</v>
      </c>
      <c r="D17" s="3" t="s">
        <v>27</v>
      </c>
      <c r="E17" s="63"/>
      <c r="F17" s="66">
        <v>0</v>
      </c>
      <c r="G17" s="109">
        <v>0</v>
      </c>
      <c r="H17" s="109">
        <v>0</v>
      </c>
      <c r="I17" s="109">
        <v>0</v>
      </c>
      <c r="J17" s="67">
        <f t="shared" ref="J17:J34" si="4">SUM(G17:I17)</f>
        <v>0</v>
      </c>
      <c r="K17" s="67">
        <f t="shared" ref="K17:K34" si="5">F17+J17</f>
        <v>0</v>
      </c>
      <c r="L17" s="66">
        <v>0</v>
      </c>
      <c r="M17" s="66">
        <v>0</v>
      </c>
      <c r="N17" s="66">
        <v>0</v>
      </c>
      <c r="O17" s="67">
        <f>SUM(L17:N17)</f>
        <v>0</v>
      </c>
      <c r="P17" s="67">
        <f>(M17+N17)*0.95+U17</f>
        <v>0</v>
      </c>
      <c r="Q17" s="223" t="e">
        <f t="shared" ref="Q17:Q34" si="6">O17/K17</f>
        <v>#DIV/0!</v>
      </c>
      <c r="R17" s="67">
        <f t="shared" ref="R17:R34" si="7">K17-O17</f>
        <v>0</v>
      </c>
      <c r="S17" s="30">
        <f>(O17*0.05)-T17</f>
        <v>0</v>
      </c>
      <c r="T17" s="332">
        <v>0</v>
      </c>
      <c r="U17" s="264">
        <v>0</v>
      </c>
      <c r="V17" s="2"/>
    </row>
    <row r="18" spans="1:22" ht="13" x14ac:dyDescent="0.3">
      <c r="A18" s="128" t="s">
        <v>236</v>
      </c>
      <c r="B18" s="59" t="s">
        <v>133</v>
      </c>
      <c r="C18" s="34" t="s">
        <v>77</v>
      </c>
      <c r="D18" s="3" t="s">
        <v>27</v>
      </c>
      <c r="E18" s="63"/>
      <c r="F18" s="66">
        <v>0</v>
      </c>
      <c r="G18" s="109">
        <v>0</v>
      </c>
      <c r="H18" s="109">
        <v>0</v>
      </c>
      <c r="I18" s="109">
        <v>0</v>
      </c>
      <c r="J18" s="67">
        <f t="shared" ref="J18" si="8">SUM(G18:I18)</f>
        <v>0</v>
      </c>
      <c r="K18" s="67">
        <f t="shared" ref="K18" si="9">F18+J18</f>
        <v>0</v>
      </c>
      <c r="L18" s="66">
        <v>0</v>
      </c>
      <c r="M18" s="66">
        <v>0</v>
      </c>
      <c r="N18" s="66">
        <v>0</v>
      </c>
      <c r="O18" s="67">
        <f t="shared" ref="O18" si="10">SUM(L18:N18)</f>
        <v>0</v>
      </c>
      <c r="P18" s="67">
        <f t="shared" ref="P18" si="11">(M18+N18)*0.95+U18</f>
        <v>0</v>
      </c>
      <c r="Q18" s="223" t="e">
        <f t="shared" ref="Q18" si="12">O18/K18</f>
        <v>#DIV/0!</v>
      </c>
      <c r="R18" s="67">
        <f t="shared" ref="R18" si="13">K18-O18</f>
        <v>0</v>
      </c>
      <c r="S18" s="30">
        <f t="shared" ref="S18:S69" si="14">(O18*0.05)-T18</f>
        <v>0</v>
      </c>
      <c r="T18" s="332">
        <v>0</v>
      </c>
      <c r="U18" s="264">
        <v>0</v>
      </c>
      <c r="V18" s="2"/>
    </row>
    <row r="19" spans="1:22" ht="13" x14ac:dyDescent="0.3">
      <c r="A19" s="128" t="s">
        <v>236</v>
      </c>
      <c r="B19" s="59" t="s">
        <v>133</v>
      </c>
      <c r="C19" s="34" t="s">
        <v>78</v>
      </c>
      <c r="D19" s="3" t="s">
        <v>27</v>
      </c>
      <c r="E19" s="63"/>
      <c r="F19" s="66">
        <v>0</v>
      </c>
      <c r="G19" s="109">
        <v>0</v>
      </c>
      <c r="H19" s="109">
        <v>0</v>
      </c>
      <c r="I19" s="109">
        <v>0</v>
      </c>
      <c r="J19" s="67">
        <f t="shared" si="4"/>
        <v>0</v>
      </c>
      <c r="K19" s="67">
        <f t="shared" si="5"/>
        <v>0</v>
      </c>
      <c r="L19" s="66">
        <v>0</v>
      </c>
      <c r="M19" s="66">
        <v>0</v>
      </c>
      <c r="N19" s="66">
        <v>0</v>
      </c>
      <c r="O19" s="67">
        <f t="shared" ref="O19:O27" si="15">SUM(L19:N19)</f>
        <v>0</v>
      </c>
      <c r="P19" s="67">
        <f t="shared" ref="P19:P34" si="16">(M19+N19)*0.95+U19</f>
        <v>0</v>
      </c>
      <c r="Q19" s="223" t="e">
        <f t="shared" si="6"/>
        <v>#DIV/0!</v>
      </c>
      <c r="R19" s="67">
        <f t="shared" si="7"/>
        <v>0</v>
      </c>
      <c r="S19" s="30">
        <f t="shared" si="14"/>
        <v>0</v>
      </c>
      <c r="T19" s="332">
        <v>0</v>
      </c>
      <c r="U19" s="264">
        <v>0</v>
      </c>
      <c r="V19" s="2"/>
    </row>
    <row r="20" spans="1:22" ht="13" x14ac:dyDescent="0.3">
      <c r="A20" s="128" t="s">
        <v>236</v>
      </c>
      <c r="B20" s="59" t="s">
        <v>133</v>
      </c>
      <c r="C20" s="34" t="s">
        <v>79</v>
      </c>
      <c r="D20" s="3" t="s">
        <v>27</v>
      </c>
      <c r="E20" s="63"/>
      <c r="F20" s="66">
        <v>0</v>
      </c>
      <c r="G20" s="109">
        <v>0</v>
      </c>
      <c r="H20" s="109">
        <v>0</v>
      </c>
      <c r="I20" s="109">
        <v>0</v>
      </c>
      <c r="J20" s="67">
        <f t="shared" si="4"/>
        <v>0</v>
      </c>
      <c r="K20" s="67">
        <f t="shared" si="5"/>
        <v>0</v>
      </c>
      <c r="L20" s="66">
        <v>0</v>
      </c>
      <c r="M20" s="66">
        <v>0</v>
      </c>
      <c r="N20" s="66">
        <v>0</v>
      </c>
      <c r="O20" s="67">
        <f t="shared" si="15"/>
        <v>0</v>
      </c>
      <c r="P20" s="67">
        <f t="shared" si="16"/>
        <v>0</v>
      </c>
      <c r="Q20" s="223" t="e">
        <f t="shared" si="6"/>
        <v>#DIV/0!</v>
      </c>
      <c r="R20" s="67">
        <f t="shared" si="7"/>
        <v>0</v>
      </c>
      <c r="S20" s="30">
        <f t="shared" si="14"/>
        <v>0</v>
      </c>
      <c r="T20" s="332">
        <v>0</v>
      </c>
      <c r="U20" s="264">
        <v>0</v>
      </c>
      <c r="V20" s="2"/>
    </row>
    <row r="21" spans="1:22" ht="13" x14ac:dyDescent="0.3">
      <c r="A21" s="128" t="s">
        <v>236</v>
      </c>
      <c r="B21" s="59" t="s">
        <v>133</v>
      </c>
      <c r="C21" s="34" t="s">
        <v>80</v>
      </c>
      <c r="D21" s="3" t="s">
        <v>27</v>
      </c>
      <c r="E21" s="63"/>
      <c r="F21" s="66">
        <v>0</v>
      </c>
      <c r="G21" s="109">
        <v>0</v>
      </c>
      <c r="H21" s="109">
        <v>0</v>
      </c>
      <c r="I21" s="109">
        <v>0</v>
      </c>
      <c r="J21" s="67">
        <f t="shared" si="4"/>
        <v>0</v>
      </c>
      <c r="K21" s="67">
        <f t="shared" si="5"/>
        <v>0</v>
      </c>
      <c r="L21" s="66">
        <v>0</v>
      </c>
      <c r="M21" s="66">
        <v>0</v>
      </c>
      <c r="N21" s="66">
        <v>0</v>
      </c>
      <c r="O21" s="67">
        <f t="shared" si="15"/>
        <v>0</v>
      </c>
      <c r="P21" s="67">
        <f t="shared" si="16"/>
        <v>0</v>
      </c>
      <c r="Q21" s="223" t="e">
        <f t="shared" si="6"/>
        <v>#DIV/0!</v>
      </c>
      <c r="R21" s="67">
        <f t="shared" si="7"/>
        <v>0</v>
      </c>
      <c r="S21" s="30">
        <f t="shared" si="14"/>
        <v>0</v>
      </c>
      <c r="T21" s="332">
        <v>0</v>
      </c>
      <c r="U21" s="264">
        <v>0</v>
      </c>
      <c r="V21" s="2"/>
    </row>
    <row r="22" spans="1:22" ht="13" x14ac:dyDescent="0.3">
      <c r="A22" s="128" t="s">
        <v>236</v>
      </c>
      <c r="B22" s="59" t="s">
        <v>133</v>
      </c>
      <c r="C22" s="34" t="s">
        <v>81</v>
      </c>
      <c r="D22" s="3" t="s">
        <v>27</v>
      </c>
      <c r="E22" s="63"/>
      <c r="F22" s="66">
        <v>0</v>
      </c>
      <c r="G22" s="109">
        <v>0</v>
      </c>
      <c r="H22" s="109">
        <v>0</v>
      </c>
      <c r="I22" s="109">
        <v>0</v>
      </c>
      <c r="J22" s="67">
        <f t="shared" si="4"/>
        <v>0</v>
      </c>
      <c r="K22" s="67">
        <f t="shared" si="5"/>
        <v>0</v>
      </c>
      <c r="L22" s="66">
        <v>0</v>
      </c>
      <c r="M22" s="66">
        <v>0</v>
      </c>
      <c r="N22" s="66">
        <v>0</v>
      </c>
      <c r="O22" s="67">
        <f t="shared" si="15"/>
        <v>0</v>
      </c>
      <c r="P22" s="67">
        <f t="shared" si="16"/>
        <v>0</v>
      </c>
      <c r="Q22" s="223" t="e">
        <f t="shared" si="6"/>
        <v>#DIV/0!</v>
      </c>
      <c r="R22" s="67">
        <f t="shared" si="7"/>
        <v>0</v>
      </c>
      <c r="S22" s="30">
        <f t="shared" si="14"/>
        <v>0</v>
      </c>
      <c r="T22" s="332">
        <v>0</v>
      </c>
      <c r="U22" s="264">
        <v>0</v>
      </c>
      <c r="V22" s="2"/>
    </row>
    <row r="23" spans="1:22" ht="13" x14ac:dyDescent="0.3">
      <c r="A23" s="128" t="s">
        <v>236</v>
      </c>
      <c r="B23" s="59" t="s">
        <v>133</v>
      </c>
      <c r="C23" s="34" t="s">
        <v>82</v>
      </c>
      <c r="D23" s="3" t="s">
        <v>27</v>
      </c>
      <c r="E23" s="63"/>
      <c r="F23" s="66">
        <v>0</v>
      </c>
      <c r="G23" s="109">
        <v>0</v>
      </c>
      <c r="H23" s="109">
        <v>0</v>
      </c>
      <c r="I23" s="109">
        <v>0</v>
      </c>
      <c r="J23" s="67">
        <f t="shared" si="4"/>
        <v>0</v>
      </c>
      <c r="K23" s="67">
        <f t="shared" si="5"/>
        <v>0</v>
      </c>
      <c r="L23" s="66">
        <v>0</v>
      </c>
      <c r="M23" s="66">
        <v>0</v>
      </c>
      <c r="N23" s="66">
        <v>0</v>
      </c>
      <c r="O23" s="67">
        <f t="shared" si="15"/>
        <v>0</v>
      </c>
      <c r="P23" s="67">
        <f t="shared" si="16"/>
        <v>0</v>
      </c>
      <c r="Q23" s="223" t="e">
        <f t="shared" si="6"/>
        <v>#DIV/0!</v>
      </c>
      <c r="R23" s="67">
        <f t="shared" si="7"/>
        <v>0</v>
      </c>
      <c r="S23" s="30">
        <f t="shared" si="14"/>
        <v>0</v>
      </c>
      <c r="T23" s="332">
        <v>0</v>
      </c>
      <c r="U23" s="264">
        <v>0</v>
      </c>
      <c r="V23" s="2"/>
    </row>
    <row r="24" spans="1:22" ht="13" x14ac:dyDescent="0.3">
      <c r="A24" s="128" t="s">
        <v>236</v>
      </c>
      <c r="B24" s="59" t="s">
        <v>133</v>
      </c>
      <c r="C24" s="34" t="s">
        <v>97</v>
      </c>
      <c r="D24" s="3" t="s">
        <v>41</v>
      </c>
      <c r="E24" s="63"/>
      <c r="F24" s="66">
        <v>0</v>
      </c>
      <c r="G24" s="109">
        <v>0</v>
      </c>
      <c r="H24" s="109">
        <v>0</v>
      </c>
      <c r="I24" s="109">
        <v>0</v>
      </c>
      <c r="J24" s="67">
        <f t="shared" si="4"/>
        <v>0</v>
      </c>
      <c r="K24" s="67">
        <f t="shared" si="5"/>
        <v>0</v>
      </c>
      <c r="L24" s="66">
        <v>0</v>
      </c>
      <c r="M24" s="66">
        <v>0</v>
      </c>
      <c r="N24" s="66">
        <v>0</v>
      </c>
      <c r="O24" s="67">
        <f t="shared" si="15"/>
        <v>0</v>
      </c>
      <c r="P24" s="67">
        <f t="shared" si="16"/>
        <v>0</v>
      </c>
      <c r="Q24" s="223" t="e">
        <f t="shared" si="6"/>
        <v>#DIV/0!</v>
      </c>
      <c r="R24" s="67">
        <f t="shared" si="7"/>
        <v>0</v>
      </c>
      <c r="S24" s="30">
        <f t="shared" si="14"/>
        <v>0</v>
      </c>
      <c r="T24" s="332">
        <v>0</v>
      </c>
      <c r="U24" s="264">
        <v>0</v>
      </c>
      <c r="V24" s="2"/>
    </row>
    <row r="25" spans="1:22" ht="13" x14ac:dyDescent="0.3">
      <c r="A25" s="128" t="s">
        <v>236</v>
      </c>
      <c r="B25" s="59" t="s">
        <v>133</v>
      </c>
      <c r="C25" s="34" t="s">
        <v>7</v>
      </c>
      <c r="D25" s="3" t="s">
        <v>27</v>
      </c>
      <c r="E25" s="63"/>
      <c r="F25" s="66">
        <v>0</v>
      </c>
      <c r="G25" s="109">
        <v>0</v>
      </c>
      <c r="H25" s="109">
        <v>0</v>
      </c>
      <c r="I25" s="109">
        <v>0</v>
      </c>
      <c r="J25" s="67">
        <f t="shared" si="4"/>
        <v>0</v>
      </c>
      <c r="K25" s="67">
        <f t="shared" si="5"/>
        <v>0</v>
      </c>
      <c r="L25" s="66">
        <v>0</v>
      </c>
      <c r="M25" s="66">
        <v>0</v>
      </c>
      <c r="N25" s="66">
        <v>0</v>
      </c>
      <c r="O25" s="67">
        <f t="shared" si="15"/>
        <v>0</v>
      </c>
      <c r="P25" s="67">
        <f t="shared" si="16"/>
        <v>0</v>
      </c>
      <c r="Q25" s="223" t="e">
        <f t="shared" si="6"/>
        <v>#DIV/0!</v>
      </c>
      <c r="R25" s="67">
        <f t="shared" si="7"/>
        <v>0</v>
      </c>
      <c r="S25" s="30">
        <f t="shared" si="14"/>
        <v>0</v>
      </c>
      <c r="T25" s="332">
        <v>0</v>
      </c>
      <c r="U25" s="264">
        <v>0</v>
      </c>
      <c r="V25" s="2"/>
    </row>
    <row r="26" spans="1:22" ht="13" x14ac:dyDescent="0.3">
      <c r="A26" s="128" t="s">
        <v>236</v>
      </c>
      <c r="B26" s="59" t="s">
        <v>133</v>
      </c>
      <c r="C26" s="34" t="s">
        <v>83</v>
      </c>
      <c r="D26" s="3" t="s">
        <v>27</v>
      </c>
      <c r="E26" s="63"/>
      <c r="F26" s="66">
        <v>0</v>
      </c>
      <c r="G26" s="109">
        <v>0</v>
      </c>
      <c r="H26" s="109">
        <v>0</v>
      </c>
      <c r="I26" s="109">
        <v>0</v>
      </c>
      <c r="J26" s="67">
        <f t="shared" si="4"/>
        <v>0</v>
      </c>
      <c r="K26" s="67">
        <f t="shared" si="5"/>
        <v>0</v>
      </c>
      <c r="L26" s="66">
        <v>0</v>
      </c>
      <c r="M26" s="66">
        <v>0</v>
      </c>
      <c r="N26" s="66">
        <v>0</v>
      </c>
      <c r="O26" s="67">
        <f t="shared" si="15"/>
        <v>0</v>
      </c>
      <c r="P26" s="67">
        <f t="shared" si="16"/>
        <v>0</v>
      </c>
      <c r="Q26" s="223" t="e">
        <f t="shared" si="6"/>
        <v>#DIV/0!</v>
      </c>
      <c r="R26" s="67">
        <f t="shared" si="7"/>
        <v>0</v>
      </c>
      <c r="S26" s="30">
        <f t="shared" si="14"/>
        <v>0</v>
      </c>
      <c r="T26" s="332">
        <v>0</v>
      </c>
      <c r="U26" s="264">
        <v>0</v>
      </c>
      <c r="V26" s="2"/>
    </row>
    <row r="27" spans="1:22" ht="13" x14ac:dyDescent="0.3">
      <c r="A27" s="128" t="s">
        <v>236</v>
      </c>
      <c r="B27" s="59" t="s">
        <v>133</v>
      </c>
      <c r="C27" s="34" t="s">
        <v>98</v>
      </c>
      <c r="D27" s="3" t="s">
        <v>27</v>
      </c>
      <c r="E27" s="63"/>
      <c r="F27" s="66">
        <v>0</v>
      </c>
      <c r="G27" s="109">
        <v>0</v>
      </c>
      <c r="H27" s="109">
        <v>0</v>
      </c>
      <c r="I27" s="109">
        <v>0</v>
      </c>
      <c r="J27" s="67">
        <f t="shared" si="4"/>
        <v>0</v>
      </c>
      <c r="K27" s="67">
        <f t="shared" si="5"/>
        <v>0</v>
      </c>
      <c r="L27" s="66">
        <v>0</v>
      </c>
      <c r="M27" s="66">
        <v>0</v>
      </c>
      <c r="N27" s="66">
        <v>0</v>
      </c>
      <c r="O27" s="67">
        <f t="shared" si="15"/>
        <v>0</v>
      </c>
      <c r="P27" s="67">
        <f t="shared" si="16"/>
        <v>0</v>
      </c>
      <c r="Q27" s="223" t="e">
        <f t="shared" si="6"/>
        <v>#DIV/0!</v>
      </c>
      <c r="R27" s="67">
        <f t="shared" si="7"/>
        <v>0</v>
      </c>
      <c r="S27" s="30">
        <f t="shared" si="14"/>
        <v>0</v>
      </c>
      <c r="T27" s="332">
        <v>0</v>
      </c>
      <c r="U27" s="264">
        <v>0</v>
      </c>
      <c r="V27" s="2"/>
    </row>
    <row r="28" spans="1:22" ht="13" x14ac:dyDescent="0.3">
      <c r="A28" s="128" t="s">
        <v>236</v>
      </c>
      <c r="B28" s="59" t="s">
        <v>133</v>
      </c>
      <c r="C28" s="34" t="s">
        <v>84</v>
      </c>
      <c r="D28" s="3" t="s">
        <v>27</v>
      </c>
      <c r="E28" s="63"/>
      <c r="F28" s="66">
        <v>0</v>
      </c>
      <c r="G28" s="109">
        <v>0</v>
      </c>
      <c r="H28" s="109">
        <v>0</v>
      </c>
      <c r="I28" s="109">
        <v>0</v>
      </c>
      <c r="J28" s="67">
        <f t="shared" si="4"/>
        <v>0</v>
      </c>
      <c r="K28" s="67">
        <f t="shared" si="5"/>
        <v>0</v>
      </c>
      <c r="L28" s="66">
        <v>0</v>
      </c>
      <c r="M28" s="66">
        <v>0</v>
      </c>
      <c r="N28" s="66">
        <v>0</v>
      </c>
      <c r="O28" s="67">
        <f t="shared" ref="O28:O92" si="17">SUM(L28:N28)</f>
        <v>0</v>
      </c>
      <c r="P28" s="67">
        <f t="shared" si="16"/>
        <v>0</v>
      </c>
      <c r="Q28" s="223" t="e">
        <f t="shared" si="6"/>
        <v>#DIV/0!</v>
      </c>
      <c r="R28" s="67">
        <f t="shared" si="7"/>
        <v>0</v>
      </c>
      <c r="S28" s="30">
        <f t="shared" si="14"/>
        <v>0</v>
      </c>
      <c r="T28" s="332">
        <v>0</v>
      </c>
      <c r="U28" s="264">
        <v>0</v>
      </c>
      <c r="V28" s="2"/>
    </row>
    <row r="29" spans="1:22" ht="13" x14ac:dyDescent="0.3">
      <c r="A29" s="128" t="s">
        <v>236</v>
      </c>
      <c r="B29" s="59" t="s">
        <v>133</v>
      </c>
      <c r="C29" s="34" t="s">
        <v>34</v>
      </c>
      <c r="D29" s="3" t="s">
        <v>27</v>
      </c>
      <c r="E29" s="63"/>
      <c r="F29" s="66">
        <v>0</v>
      </c>
      <c r="G29" s="109">
        <v>0</v>
      </c>
      <c r="H29" s="109">
        <v>0</v>
      </c>
      <c r="I29" s="109">
        <v>0</v>
      </c>
      <c r="J29" s="67">
        <f t="shared" si="4"/>
        <v>0</v>
      </c>
      <c r="K29" s="67">
        <f t="shared" si="5"/>
        <v>0</v>
      </c>
      <c r="L29" s="66">
        <v>0</v>
      </c>
      <c r="M29" s="66">
        <v>0</v>
      </c>
      <c r="N29" s="66">
        <v>0</v>
      </c>
      <c r="O29" s="67">
        <f t="shared" si="17"/>
        <v>0</v>
      </c>
      <c r="P29" s="67">
        <f t="shared" si="16"/>
        <v>0</v>
      </c>
      <c r="Q29" s="223" t="e">
        <f t="shared" si="6"/>
        <v>#DIV/0!</v>
      </c>
      <c r="R29" s="67">
        <f t="shared" si="7"/>
        <v>0</v>
      </c>
      <c r="S29" s="30">
        <f t="shared" si="14"/>
        <v>0</v>
      </c>
      <c r="T29" s="332">
        <v>0</v>
      </c>
      <c r="U29" s="264">
        <v>0</v>
      </c>
      <c r="V29" s="2"/>
    </row>
    <row r="30" spans="1:22" ht="13" x14ac:dyDescent="0.3">
      <c r="A30" s="128" t="s">
        <v>236</v>
      </c>
      <c r="B30" s="59" t="s">
        <v>133</v>
      </c>
      <c r="C30" s="34" t="s">
        <v>96</v>
      </c>
      <c r="D30" s="3" t="s">
        <v>27</v>
      </c>
      <c r="E30" s="63"/>
      <c r="F30" s="66">
        <v>0</v>
      </c>
      <c r="G30" s="109">
        <v>0</v>
      </c>
      <c r="H30" s="109">
        <v>0</v>
      </c>
      <c r="I30" s="109">
        <v>0</v>
      </c>
      <c r="J30" s="67">
        <f t="shared" si="4"/>
        <v>0</v>
      </c>
      <c r="K30" s="67">
        <f t="shared" si="5"/>
        <v>0</v>
      </c>
      <c r="L30" s="66">
        <v>0</v>
      </c>
      <c r="M30" s="66">
        <v>0</v>
      </c>
      <c r="N30" s="66">
        <v>0</v>
      </c>
      <c r="O30" s="67">
        <f t="shared" ref="O30" si="18">SUM(L30:N30)</f>
        <v>0</v>
      </c>
      <c r="P30" s="67">
        <f t="shared" si="16"/>
        <v>0</v>
      </c>
      <c r="Q30" s="223" t="e">
        <f t="shared" ref="Q30" si="19">O30/K30</f>
        <v>#DIV/0!</v>
      </c>
      <c r="R30" s="67">
        <f t="shared" ref="R30" si="20">K30-O30</f>
        <v>0</v>
      </c>
      <c r="S30" s="30">
        <f t="shared" si="14"/>
        <v>0</v>
      </c>
      <c r="T30" s="332">
        <v>0</v>
      </c>
      <c r="U30" s="264">
        <v>0</v>
      </c>
      <c r="V30" s="2"/>
    </row>
    <row r="31" spans="1:22" ht="13" x14ac:dyDescent="0.3">
      <c r="A31" s="128" t="s">
        <v>236</v>
      </c>
      <c r="B31" s="59" t="s">
        <v>133</v>
      </c>
      <c r="C31" s="34" t="s">
        <v>30</v>
      </c>
      <c r="D31" s="3" t="s">
        <v>27</v>
      </c>
      <c r="E31" s="63"/>
      <c r="F31" s="66">
        <v>0</v>
      </c>
      <c r="G31" s="109">
        <v>0</v>
      </c>
      <c r="H31" s="109">
        <v>0</v>
      </c>
      <c r="I31" s="109">
        <v>0</v>
      </c>
      <c r="J31" s="67">
        <f t="shared" si="4"/>
        <v>0</v>
      </c>
      <c r="K31" s="67">
        <f t="shared" si="5"/>
        <v>0</v>
      </c>
      <c r="L31" s="66">
        <v>0</v>
      </c>
      <c r="M31" s="66">
        <v>0</v>
      </c>
      <c r="N31" s="66">
        <v>0</v>
      </c>
      <c r="O31" s="67">
        <f t="shared" si="17"/>
        <v>0</v>
      </c>
      <c r="P31" s="67">
        <f t="shared" si="16"/>
        <v>0</v>
      </c>
      <c r="Q31" s="223" t="e">
        <f t="shared" si="6"/>
        <v>#DIV/0!</v>
      </c>
      <c r="R31" s="67">
        <f t="shared" si="7"/>
        <v>0</v>
      </c>
      <c r="S31" s="30">
        <f t="shared" si="14"/>
        <v>0</v>
      </c>
      <c r="T31" s="332">
        <v>0</v>
      </c>
      <c r="U31" s="264">
        <v>0</v>
      </c>
      <c r="V31" s="2"/>
    </row>
    <row r="32" spans="1:22" ht="13" x14ac:dyDescent="0.3">
      <c r="A32" s="59"/>
      <c r="B32" s="59"/>
      <c r="C32" s="34"/>
      <c r="D32" s="3" t="s">
        <v>27</v>
      </c>
      <c r="E32" s="63"/>
      <c r="F32" s="66">
        <v>0</v>
      </c>
      <c r="G32" s="109">
        <v>0</v>
      </c>
      <c r="H32" s="109">
        <v>0</v>
      </c>
      <c r="I32" s="109">
        <v>0</v>
      </c>
      <c r="J32" s="67">
        <f t="shared" si="4"/>
        <v>0</v>
      </c>
      <c r="K32" s="67">
        <f t="shared" si="5"/>
        <v>0</v>
      </c>
      <c r="L32" s="66">
        <v>0</v>
      </c>
      <c r="M32" s="66">
        <v>0</v>
      </c>
      <c r="N32" s="66">
        <v>0</v>
      </c>
      <c r="O32" s="67">
        <f t="shared" si="17"/>
        <v>0</v>
      </c>
      <c r="P32" s="67">
        <f t="shared" si="16"/>
        <v>0</v>
      </c>
      <c r="Q32" s="223" t="e">
        <f t="shared" si="6"/>
        <v>#DIV/0!</v>
      </c>
      <c r="R32" s="67">
        <f t="shared" si="7"/>
        <v>0</v>
      </c>
      <c r="S32" s="30">
        <f t="shared" si="14"/>
        <v>0</v>
      </c>
      <c r="T32" s="332">
        <v>0</v>
      </c>
      <c r="U32" s="264">
        <v>0</v>
      </c>
      <c r="V32" s="2"/>
    </row>
    <row r="33" spans="1:22" ht="13" x14ac:dyDescent="0.3">
      <c r="A33" s="59"/>
      <c r="B33" s="59"/>
      <c r="C33" s="34"/>
      <c r="D33" s="3" t="s">
        <v>27</v>
      </c>
      <c r="E33" s="63"/>
      <c r="F33" s="66">
        <v>0</v>
      </c>
      <c r="G33" s="109">
        <v>0</v>
      </c>
      <c r="H33" s="109">
        <v>0</v>
      </c>
      <c r="I33" s="109">
        <v>0</v>
      </c>
      <c r="J33" s="67">
        <f t="shared" si="4"/>
        <v>0</v>
      </c>
      <c r="K33" s="67">
        <f t="shared" si="5"/>
        <v>0</v>
      </c>
      <c r="L33" s="66">
        <v>0</v>
      </c>
      <c r="M33" s="66">
        <v>0</v>
      </c>
      <c r="N33" s="66">
        <v>0</v>
      </c>
      <c r="O33" s="67">
        <f t="shared" si="17"/>
        <v>0</v>
      </c>
      <c r="P33" s="67">
        <f t="shared" si="16"/>
        <v>0</v>
      </c>
      <c r="Q33" s="223" t="e">
        <f t="shared" si="6"/>
        <v>#DIV/0!</v>
      </c>
      <c r="R33" s="67">
        <f t="shared" si="7"/>
        <v>0</v>
      </c>
      <c r="S33" s="30">
        <f t="shared" si="14"/>
        <v>0</v>
      </c>
      <c r="T33" s="332">
        <v>0</v>
      </c>
      <c r="U33" s="264">
        <v>0</v>
      </c>
      <c r="V33" s="2"/>
    </row>
    <row r="34" spans="1:22" ht="13" x14ac:dyDescent="0.3">
      <c r="A34" s="128" t="s">
        <v>236</v>
      </c>
      <c r="B34" s="59" t="s">
        <v>133</v>
      </c>
      <c r="C34" s="34" t="s">
        <v>95</v>
      </c>
      <c r="D34" s="3" t="s">
        <v>27</v>
      </c>
      <c r="E34" s="63"/>
      <c r="F34" s="66">
        <v>0</v>
      </c>
      <c r="G34" s="109">
        <v>0</v>
      </c>
      <c r="H34" s="109">
        <v>0</v>
      </c>
      <c r="I34" s="109">
        <v>0</v>
      </c>
      <c r="J34" s="67">
        <f t="shared" si="4"/>
        <v>0</v>
      </c>
      <c r="K34" s="67">
        <f t="shared" si="5"/>
        <v>0</v>
      </c>
      <c r="L34" s="66">
        <v>0</v>
      </c>
      <c r="M34" s="66">
        <v>0</v>
      </c>
      <c r="N34" s="66">
        <v>0</v>
      </c>
      <c r="O34" s="67">
        <f t="shared" si="17"/>
        <v>0</v>
      </c>
      <c r="P34" s="67">
        <f t="shared" si="16"/>
        <v>0</v>
      </c>
      <c r="Q34" s="223" t="e">
        <f t="shared" si="6"/>
        <v>#DIV/0!</v>
      </c>
      <c r="R34" s="67">
        <f t="shared" si="7"/>
        <v>0</v>
      </c>
      <c r="S34" s="30">
        <f t="shared" si="14"/>
        <v>0</v>
      </c>
      <c r="T34" s="332">
        <v>0</v>
      </c>
      <c r="U34" s="264">
        <v>0</v>
      </c>
      <c r="V34" s="2"/>
    </row>
    <row r="35" spans="1:22" ht="13" x14ac:dyDescent="0.3">
      <c r="A35" s="42"/>
      <c r="B35" s="42"/>
      <c r="C35" s="36"/>
      <c r="D35" s="35"/>
      <c r="E35" s="64"/>
      <c r="F35" s="74"/>
      <c r="G35" s="74"/>
      <c r="H35" s="74"/>
      <c r="I35" s="74"/>
      <c r="J35" s="74"/>
      <c r="K35" s="67"/>
      <c r="L35" s="74"/>
      <c r="M35" s="74"/>
      <c r="N35" s="74"/>
      <c r="O35" s="67"/>
      <c r="P35" s="67"/>
      <c r="Q35" s="223"/>
      <c r="R35" s="67">
        <f t="shared" ref="R35:R92" si="21">K35-O35</f>
        <v>0</v>
      </c>
      <c r="S35" s="30">
        <f t="shared" si="14"/>
        <v>0</v>
      </c>
      <c r="T35" s="333"/>
      <c r="U35" s="265"/>
      <c r="V35" s="2"/>
    </row>
    <row r="36" spans="1:22" ht="13" x14ac:dyDescent="0.3">
      <c r="A36" s="128" t="s">
        <v>236</v>
      </c>
      <c r="B36" s="59" t="s">
        <v>134</v>
      </c>
      <c r="C36" s="34" t="s">
        <v>23</v>
      </c>
      <c r="D36" s="3" t="s">
        <v>42</v>
      </c>
      <c r="E36" s="63"/>
      <c r="F36" s="66">
        <v>0</v>
      </c>
      <c r="G36" s="109">
        <v>0</v>
      </c>
      <c r="H36" s="109">
        <v>0</v>
      </c>
      <c r="I36" s="109">
        <v>0</v>
      </c>
      <c r="J36" s="67">
        <f t="shared" ref="J36:J69" si="22">SUM(G36:I36)</f>
        <v>0</v>
      </c>
      <c r="K36" s="67">
        <f t="shared" ref="K36:K69" si="23">F36+J36</f>
        <v>0</v>
      </c>
      <c r="L36" s="66">
        <v>0</v>
      </c>
      <c r="M36" s="66">
        <v>0</v>
      </c>
      <c r="N36" s="66">
        <v>0</v>
      </c>
      <c r="O36" s="67">
        <f t="shared" si="17"/>
        <v>0</v>
      </c>
      <c r="P36" s="67">
        <f t="shared" ref="P36:P69" si="24">(M36+N36)*0.95+U36</f>
        <v>0</v>
      </c>
      <c r="Q36" s="223" t="e">
        <f t="shared" ref="Q36:Q66" si="25">O36/K36</f>
        <v>#DIV/0!</v>
      </c>
      <c r="R36" s="67">
        <f t="shared" si="21"/>
        <v>0</v>
      </c>
      <c r="S36" s="30">
        <f t="shared" si="14"/>
        <v>0</v>
      </c>
      <c r="T36" s="332">
        <v>0</v>
      </c>
      <c r="U36" s="264">
        <v>0</v>
      </c>
      <c r="V36" s="2"/>
    </row>
    <row r="37" spans="1:22" ht="13" x14ac:dyDescent="0.3">
      <c r="A37" s="128" t="s">
        <v>236</v>
      </c>
      <c r="B37" s="59" t="s">
        <v>134</v>
      </c>
      <c r="C37" s="34" t="s">
        <v>99</v>
      </c>
      <c r="D37" s="3" t="s">
        <v>42</v>
      </c>
      <c r="E37" s="63"/>
      <c r="F37" s="66">
        <v>0</v>
      </c>
      <c r="G37" s="109">
        <v>0</v>
      </c>
      <c r="H37" s="109">
        <v>0</v>
      </c>
      <c r="I37" s="109">
        <v>0</v>
      </c>
      <c r="J37" s="67">
        <f t="shared" si="22"/>
        <v>0</v>
      </c>
      <c r="K37" s="67">
        <f t="shared" si="23"/>
        <v>0</v>
      </c>
      <c r="L37" s="66">
        <v>0</v>
      </c>
      <c r="M37" s="66">
        <v>0</v>
      </c>
      <c r="N37" s="66">
        <v>0</v>
      </c>
      <c r="O37" s="67">
        <f t="shared" ref="O37:O38" si="26">SUM(L37:N37)</f>
        <v>0</v>
      </c>
      <c r="P37" s="67">
        <f t="shared" si="24"/>
        <v>0</v>
      </c>
      <c r="Q37" s="223" t="e">
        <f t="shared" ref="Q37:Q38" si="27">O37/K37</f>
        <v>#DIV/0!</v>
      </c>
      <c r="R37" s="67">
        <f t="shared" ref="R37:R38" si="28">K37-O37</f>
        <v>0</v>
      </c>
      <c r="S37" s="30">
        <f t="shared" si="14"/>
        <v>0</v>
      </c>
      <c r="T37" s="332">
        <v>0</v>
      </c>
      <c r="U37" s="264">
        <v>0</v>
      </c>
      <c r="V37" s="2"/>
    </row>
    <row r="38" spans="1:22" ht="13" x14ac:dyDescent="0.3">
      <c r="A38" s="128" t="s">
        <v>236</v>
      </c>
      <c r="B38" s="59" t="s">
        <v>135</v>
      </c>
      <c r="C38" s="34" t="s">
        <v>101</v>
      </c>
      <c r="D38" s="3" t="s">
        <v>42</v>
      </c>
      <c r="E38" s="63"/>
      <c r="F38" s="66">
        <v>0</v>
      </c>
      <c r="G38" s="109">
        <v>0</v>
      </c>
      <c r="H38" s="109">
        <v>0</v>
      </c>
      <c r="I38" s="109">
        <v>0</v>
      </c>
      <c r="J38" s="67">
        <f t="shared" si="22"/>
        <v>0</v>
      </c>
      <c r="K38" s="67">
        <f t="shared" si="23"/>
        <v>0</v>
      </c>
      <c r="L38" s="66">
        <v>0</v>
      </c>
      <c r="M38" s="66">
        <v>0</v>
      </c>
      <c r="N38" s="66">
        <v>0</v>
      </c>
      <c r="O38" s="67">
        <f t="shared" si="26"/>
        <v>0</v>
      </c>
      <c r="P38" s="67">
        <f t="shared" si="24"/>
        <v>0</v>
      </c>
      <c r="Q38" s="223" t="e">
        <f t="shared" si="27"/>
        <v>#DIV/0!</v>
      </c>
      <c r="R38" s="67">
        <f t="shared" si="28"/>
        <v>0</v>
      </c>
      <c r="S38" s="30">
        <f t="shared" si="14"/>
        <v>0</v>
      </c>
      <c r="T38" s="332">
        <v>0</v>
      </c>
      <c r="U38" s="264">
        <v>0</v>
      </c>
      <c r="V38" s="2"/>
    </row>
    <row r="39" spans="1:22" ht="13" x14ac:dyDescent="0.3">
      <c r="A39" s="128" t="s">
        <v>236</v>
      </c>
      <c r="B39" s="59" t="s">
        <v>135</v>
      </c>
      <c r="C39" s="34" t="s">
        <v>102</v>
      </c>
      <c r="D39" s="3" t="s">
        <v>42</v>
      </c>
      <c r="E39" s="63"/>
      <c r="F39" s="66">
        <v>0</v>
      </c>
      <c r="G39" s="109">
        <v>0</v>
      </c>
      <c r="H39" s="109">
        <v>0</v>
      </c>
      <c r="I39" s="109">
        <v>0</v>
      </c>
      <c r="J39" s="67">
        <f t="shared" si="22"/>
        <v>0</v>
      </c>
      <c r="K39" s="67">
        <f t="shared" si="23"/>
        <v>0</v>
      </c>
      <c r="L39" s="66">
        <v>0</v>
      </c>
      <c r="M39" s="66">
        <v>0</v>
      </c>
      <c r="N39" s="66">
        <v>0</v>
      </c>
      <c r="O39" s="67">
        <f t="shared" ref="O39" si="29">SUM(L39:N39)</f>
        <v>0</v>
      </c>
      <c r="P39" s="67">
        <f t="shared" si="24"/>
        <v>0</v>
      </c>
      <c r="Q39" s="223" t="e">
        <f t="shared" ref="Q39" si="30">O39/K39</f>
        <v>#DIV/0!</v>
      </c>
      <c r="R39" s="67">
        <f t="shared" ref="R39" si="31">K39-O39</f>
        <v>0</v>
      </c>
      <c r="S39" s="30">
        <f t="shared" si="14"/>
        <v>0</v>
      </c>
      <c r="T39" s="332">
        <v>0</v>
      </c>
      <c r="U39" s="264">
        <v>0</v>
      </c>
      <c r="V39" s="2"/>
    </row>
    <row r="40" spans="1:22" ht="13" x14ac:dyDescent="0.3">
      <c r="A40" s="128" t="s">
        <v>236</v>
      </c>
      <c r="B40" s="59" t="s">
        <v>135</v>
      </c>
      <c r="C40" s="34" t="s">
        <v>103</v>
      </c>
      <c r="D40" s="3" t="s">
        <v>42</v>
      </c>
      <c r="E40" s="63"/>
      <c r="F40" s="66">
        <v>0</v>
      </c>
      <c r="G40" s="109">
        <v>0</v>
      </c>
      <c r="H40" s="109">
        <v>0</v>
      </c>
      <c r="I40" s="109">
        <v>0</v>
      </c>
      <c r="J40" s="67">
        <f t="shared" si="22"/>
        <v>0</v>
      </c>
      <c r="K40" s="67">
        <f t="shared" si="23"/>
        <v>0</v>
      </c>
      <c r="L40" s="66">
        <v>0</v>
      </c>
      <c r="M40" s="66">
        <v>0</v>
      </c>
      <c r="N40" s="66">
        <v>0</v>
      </c>
      <c r="O40" s="67">
        <f t="shared" ref="O40" si="32">SUM(L40:N40)</f>
        <v>0</v>
      </c>
      <c r="P40" s="67">
        <f t="shared" si="24"/>
        <v>0</v>
      </c>
      <c r="Q40" s="223" t="e">
        <f t="shared" ref="Q40" si="33">O40/K40</f>
        <v>#DIV/0!</v>
      </c>
      <c r="R40" s="67">
        <f t="shared" ref="R40" si="34">K40-O40</f>
        <v>0</v>
      </c>
      <c r="S40" s="30">
        <f t="shared" si="14"/>
        <v>0</v>
      </c>
      <c r="T40" s="332">
        <v>0</v>
      </c>
      <c r="U40" s="264">
        <v>0</v>
      </c>
      <c r="V40" s="2"/>
    </row>
    <row r="41" spans="1:22" ht="13" x14ac:dyDescent="0.3">
      <c r="A41" s="128" t="s">
        <v>236</v>
      </c>
      <c r="B41" s="59" t="s">
        <v>135</v>
      </c>
      <c r="C41" s="34" t="s">
        <v>104</v>
      </c>
      <c r="D41" s="3" t="s">
        <v>42</v>
      </c>
      <c r="E41" s="63"/>
      <c r="F41" s="66">
        <v>0</v>
      </c>
      <c r="G41" s="109">
        <v>0</v>
      </c>
      <c r="H41" s="109">
        <v>0</v>
      </c>
      <c r="I41" s="109">
        <v>0</v>
      </c>
      <c r="J41" s="67">
        <f t="shared" si="22"/>
        <v>0</v>
      </c>
      <c r="K41" s="67">
        <f t="shared" si="23"/>
        <v>0</v>
      </c>
      <c r="L41" s="66">
        <v>0</v>
      </c>
      <c r="M41" s="66">
        <v>0</v>
      </c>
      <c r="N41" s="66">
        <v>0</v>
      </c>
      <c r="O41" s="67">
        <f t="shared" si="17"/>
        <v>0</v>
      </c>
      <c r="P41" s="67">
        <f t="shared" si="24"/>
        <v>0</v>
      </c>
      <c r="Q41" s="223" t="e">
        <f t="shared" si="25"/>
        <v>#DIV/0!</v>
      </c>
      <c r="R41" s="67">
        <f t="shared" si="21"/>
        <v>0</v>
      </c>
      <c r="S41" s="30">
        <f t="shared" si="14"/>
        <v>0</v>
      </c>
      <c r="T41" s="332">
        <v>0</v>
      </c>
      <c r="U41" s="264">
        <v>0</v>
      </c>
      <c r="V41" s="2"/>
    </row>
    <row r="42" spans="1:22" ht="13" x14ac:dyDescent="0.3">
      <c r="A42" s="128" t="s">
        <v>236</v>
      </c>
      <c r="B42" s="59" t="s">
        <v>136</v>
      </c>
      <c r="C42" s="34" t="s">
        <v>105</v>
      </c>
      <c r="D42" s="3" t="s">
        <v>42</v>
      </c>
      <c r="E42" s="63"/>
      <c r="F42" s="66">
        <v>0</v>
      </c>
      <c r="G42" s="109">
        <v>0</v>
      </c>
      <c r="H42" s="109">
        <v>0</v>
      </c>
      <c r="I42" s="109">
        <v>0</v>
      </c>
      <c r="J42" s="67">
        <f t="shared" si="22"/>
        <v>0</v>
      </c>
      <c r="K42" s="67">
        <f t="shared" si="23"/>
        <v>0</v>
      </c>
      <c r="L42" s="66">
        <v>0</v>
      </c>
      <c r="M42" s="66">
        <v>0</v>
      </c>
      <c r="N42" s="66">
        <v>0</v>
      </c>
      <c r="O42" s="67">
        <f t="shared" si="17"/>
        <v>0</v>
      </c>
      <c r="P42" s="67">
        <f t="shared" si="24"/>
        <v>0</v>
      </c>
      <c r="Q42" s="223" t="e">
        <f t="shared" si="25"/>
        <v>#DIV/0!</v>
      </c>
      <c r="R42" s="67">
        <f t="shared" si="21"/>
        <v>0</v>
      </c>
      <c r="S42" s="30">
        <f t="shared" si="14"/>
        <v>0</v>
      </c>
      <c r="T42" s="332">
        <v>0</v>
      </c>
      <c r="U42" s="264">
        <v>0</v>
      </c>
      <c r="V42" s="2"/>
    </row>
    <row r="43" spans="1:22" ht="13" x14ac:dyDescent="0.3">
      <c r="A43" s="128" t="s">
        <v>236</v>
      </c>
      <c r="B43" s="59" t="s">
        <v>136</v>
      </c>
      <c r="C43" s="34" t="s">
        <v>106</v>
      </c>
      <c r="D43" s="3" t="s">
        <v>42</v>
      </c>
      <c r="E43" s="63"/>
      <c r="F43" s="66">
        <v>0</v>
      </c>
      <c r="G43" s="109">
        <v>0</v>
      </c>
      <c r="H43" s="109">
        <v>0</v>
      </c>
      <c r="I43" s="109">
        <v>0</v>
      </c>
      <c r="J43" s="67">
        <f t="shared" si="22"/>
        <v>0</v>
      </c>
      <c r="K43" s="67">
        <f t="shared" si="23"/>
        <v>0</v>
      </c>
      <c r="L43" s="66">
        <v>0</v>
      </c>
      <c r="M43" s="66">
        <v>0</v>
      </c>
      <c r="N43" s="66">
        <v>0</v>
      </c>
      <c r="O43" s="67">
        <f t="shared" ref="O43" si="35">SUM(L43:N43)</f>
        <v>0</v>
      </c>
      <c r="P43" s="67">
        <f t="shared" si="24"/>
        <v>0</v>
      </c>
      <c r="Q43" s="223" t="e">
        <f t="shared" ref="Q43" si="36">O43/K43</f>
        <v>#DIV/0!</v>
      </c>
      <c r="R43" s="67">
        <f t="shared" ref="R43" si="37">K43-O43</f>
        <v>0</v>
      </c>
      <c r="S43" s="30">
        <f t="shared" si="14"/>
        <v>0</v>
      </c>
      <c r="T43" s="332">
        <v>0</v>
      </c>
      <c r="U43" s="264">
        <v>0</v>
      </c>
      <c r="V43" s="2"/>
    </row>
    <row r="44" spans="1:22" ht="13" x14ac:dyDescent="0.3">
      <c r="A44" s="128" t="s">
        <v>236</v>
      </c>
      <c r="B44" s="59" t="s">
        <v>136</v>
      </c>
      <c r="C44" s="34" t="s">
        <v>107</v>
      </c>
      <c r="D44" s="3" t="s">
        <v>42</v>
      </c>
      <c r="E44" s="63"/>
      <c r="F44" s="66">
        <v>0</v>
      </c>
      <c r="G44" s="109">
        <v>0</v>
      </c>
      <c r="H44" s="109">
        <v>0</v>
      </c>
      <c r="I44" s="109">
        <v>0</v>
      </c>
      <c r="J44" s="67">
        <f t="shared" si="22"/>
        <v>0</v>
      </c>
      <c r="K44" s="67">
        <f t="shared" si="23"/>
        <v>0</v>
      </c>
      <c r="L44" s="66">
        <v>0</v>
      </c>
      <c r="M44" s="66">
        <v>0</v>
      </c>
      <c r="N44" s="66">
        <v>0</v>
      </c>
      <c r="O44" s="67">
        <f t="shared" ref="O44" si="38">SUM(L44:N44)</f>
        <v>0</v>
      </c>
      <c r="P44" s="67">
        <f t="shared" si="24"/>
        <v>0</v>
      </c>
      <c r="Q44" s="223" t="e">
        <f t="shared" ref="Q44" si="39">O44/K44</f>
        <v>#DIV/0!</v>
      </c>
      <c r="R44" s="67">
        <f t="shared" ref="R44" si="40">K44-O44</f>
        <v>0</v>
      </c>
      <c r="S44" s="30">
        <f t="shared" si="14"/>
        <v>0</v>
      </c>
      <c r="T44" s="332">
        <v>0</v>
      </c>
      <c r="U44" s="264">
        <v>0</v>
      </c>
      <c r="V44" s="2"/>
    </row>
    <row r="45" spans="1:22" ht="13" x14ac:dyDescent="0.3">
      <c r="A45" s="128" t="s">
        <v>236</v>
      </c>
      <c r="B45" s="59" t="s">
        <v>137</v>
      </c>
      <c r="C45" s="34" t="s">
        <v>108</v>
      </c>
      <c r="D45" s="3" t="s">
        <v>42</v>
      </c>
      <c r="E45" s="63"/>
      <c r="F45" s="66">
        <v>0</v>
      </c>
      <c r="G45" s="109">
        <v>0</v>
      </c>
      <c r="H45" s="109">
        <v>0</v>
      </c>
      <c r="I45" s="109">
        <v>0</v>
      </c>
      <c r="J45" s="67">
        <f t="shared" si="22"/>
        <v>0</v>
      </c>
      <c r="K45" s="67">
        <f t="shared" si="23"/>
        <v>0</v>
      </c>
      <c r="L45" s="66">
        <v>0</v>
      </c>
      <c r="M45" s="66">
        <v>0</v>
      </c>
      <c r="N45" s="66">
        <v>0</v>
      </c>
      <c r="O45" s="67">
        <f>SUM(L45:N45)</f>
        <v>0</v>
      </c>
      <c r="P45" s="67">
        <f t="shared" si="24"/>
        <v>0</v>
      </c>
      <c r="Q45" s="223" t="e">
        <f>O45/K45</f>
        <v>#DIV/0!</v>
      </c>
      <c r="R45" s="67">
        <f>K45-O45</f>
        <v>0</v>
      </c>
      <c r="S45" s="30">
        <f t="shared" si="14"/>
        <v>0</v>
      </c>
      <c r="T45" s="332">
        <v>0</v>
      </c>
      <c r="U45" s="264">
        <v>0</v>
      </c>
      <c r="V45" s="2"/>
    </row>
    <row r="46" spans="1:22" ht="13" x14ac:dyDescent="0.3">
      <c r="A46" s="128" t="s">
        <v>236</v>
      </c>
      <c r="B46" s="59" t="s">
        <v>137</v>
      </c>
      <c r="C46" s="34" t="s">
        <v>109</v>
      </c>
      <c r="D46" s="3" t="s">
        <v>42</v>
      </c>
      <c r="E46" s="63"/>
      <c r="F46" s="66">
        <v>0</v>
      </c>
      <c r="G46" s="109">
        <v>0</v>
      </c>
      <c r="H46" s="109">
        <v>0</v>
      </c>
      <c r="I46" s="109">
        <v>0</v>
      </c>
      <c r="J46" s="67">
        <f t="shared" si="22"/>
        <v>0</v>
      </c>
      <c r="K46" s="67">
        <f t="shared" si="23"/>
        <v>0</v>
      </c>
      <c r="L46" s="66">
        <v>0</v>
      </c>
      <c r="M46" s="66">
        <v>0</v>
      </c>
      <c r="N46" s="66">
        <v>0</v>
      </c>
      <c r="O46" s="67">
        <f t="shared" ref="O46" si="41">SUM(L46:N46)</f>
        <v>0</v>
      </c>
      <c r="P46" s="67">
        <f t="shared" si="24"/>
        <v>0</v>
      </c>
      <c r="Q46" s="223" t="e">
        <f t="shared" ref="Q46" si="42">O46/K46</f>
        <v>#DIV/0!</v>
      </c>
      <c r="R46" s="67">
        <f t="shared" ref="R46" si="43">K46-O46</f>
        <v>0</v>
      </c>
      <c r="S46" s="30">
        <f t="shared" si="14"/>
        <v>0</v>
      </c>
      <c r="T46" s="332">
        <v>0</v>
      </c>
      <c r="U46" s="264">
        <v>0</v>
      </c>
      <c r="V46" s="2"/>
    </row>
    <row r="47" spans="1:22" ht="13" x14ac:dyDescent="0.3">
      <c r="A47" s="128" t="s">
        <v>236</v>
      </c>
      <c r="B47" s="59" t="s">
        <v>137</v>
      </c>
      <c r="C47" s="34" t="s">
        <v>110</v>
      </c>
      <c r="D47" s="3" t="s">
        <v>42</v>
      </c>
      <c r="E47" s="63"/>
      <c r="F47" s="66">
        <v>0</v>
      </c>
      <c r="G47" s="109">
        <v>0</v>
      </c>
      <c r="H47" s="109">
        <v>0</v>
      </c>
      <c r="I47" s="109">
        <v>0</v>
      </c>
      <c r="J47" s="67">
        <f t="shared" si="22"/>
        <v>0</v>
      </c>
      <c r="K47" s="67">
        <f t="shared" si="23"/>
        <v>0</v>
      </c>
      <c r="L47" s="66">
        <v>0</v>
      </c>
      <c r="M47" s="66">
        <v>0</v>
      </c>
      <c r="N47" s="66">
        <v>0</v>
      </c>
      <c r="O47" s="67">
        <f>SUM(L47:N47)</f>
        <v>0</v>
      </c>
      <c r="P47" s="67">
        <f t="shared" si="24"/>
        <v>0</v>
      </c>
      <c r="Q47" s="223" t="e">
        <f>O47/K47</f>
        <v>#DIV/0!</v>
      </c>
      <c r="R47" s="67">
        <f>K47-O47</f>
        <v>0</v>
      </c>
      <c r="S47" s="30">
        <f t="shared" si="14"/>
        <v>0</v>
      </c>
      <c r="T47" s="332">
        <v>0</v>
      </c>
      <c r="U47" s="264">
        <v>0</v>
      </c>
      <c r="V47" s="2"/>
    </row>
    <row r="48" spans="1:22" ht="13" x14ac:dyDescent="0.3">
      <c r="A48" s="128" t="s">
        <v>236</v>
      </c>
      <c r="B48" s="59" t="s">
        <v>137</v>
      </c>
      <c r="C48" s="34" t="s">
        <v>111</v>
      </c>
      <c r="D48" s="3" t="s">
        <v>42</v>
      </c>
      <c r="E48" s="63"/>
      <c r="F48" s="66">
        <v>0</v>
      </c>
      <c r="G48" s="109">
        <v>0</v>
      </c>
      <c r="H48" s="109">
        <v>0</v>
      </c>
      <c r="I48" s="109">
        <v>0</v>
      </c>
      <c r="J48" s="67">
        <f t="shared" si="22"/>
        <v>0</v>
      </c>
      <c r="K48" s="67">
        <f t="shared" si="23"/>
        <v>0</v>
      </c>
      <c r="L48" s="66">
        <v>0</v>
      </c>
      <c r="M48" s="66">
        <v>0</v>
      </c>
      <c r="N48" s="66">
        <v>0</v>
      </c>
      <c r="O48" s="67">
        <f>SUM(L48:N48)</f>
        <v>0</v>
      </c>
      <c r="P48" s="67">
        <f t="shared" si="24"/>
        <v>0</v>
      </c>
      <c r="Q48" s="223" t="e">
        <f>O48/K48</f>
        <v>#DIV/0!</v>
      </c>
      <c r="R48" s="67">
        <f>K48-O48</f>
        <v>0</v>
      </c>
      <c r="S48" s="30">
        <f t="shared" si="14"/>
        <v>0</v>
      </c>
      <c r="T48" s="332">
        <v>0</v>
      </c>
      <c r="U48" s="264">
        <v>0</v>
      </c>
      <c r="V48" s="2"/>
    </row>
    <row r="49" spans="1:22" ht="13" x14ac:dyDescent="0.3">
      <c r="A49" s="128" t="s">
        <v>236</v>
      </c>
      <c r="B49" s="59" t="s">
        <v>137</v>
      </c>
      <c r="C49" s="34" t="s">
        <v>46</v>
      </c>
      <c r="D49" s="3" t="s">
        <v>42</v>
      </c>
      <c r="E49" s="63"/>
      <c r="F49" s="66">
        <v>0</v>
      </c>
      <c r="G49" s="109">
        <v>0</v>
      </c>
      <c r="H49" s="109">
        <v>0</v>
      </c>
      <c r="I49" s="109">
        <v>0</v>
      </c>
      <c r="J49" s="67">
        <f t="shared" si="22"/>
        <v>0</v>
      </c>
      <c r="K49" s="67">
        <f t="shared" si="23"/>
        <v>0</v>
      </c>
      <c r="L49" s="66">
        <v>0</v>
      </c>
      <c r="M49" s="66">
        <v>0</v>
      </c>
      <c r="N49" s="66">
        <v>0</v>
      </c>
      <c r="O49" s="67">
        <f t="shared" si="17"/>
        <v>0</v>
      </c>
      <c r="P49" s="67">
        <f t="shared" si="24"/>
        <v>0</v>
      </c>
      <c r="Q49" s="223" t="e">
        <f t="shared" ref="Q49" si="44">O49/K49</f>
        <v>#DIV/0!</v>
      </c>
      <c r="R49" s="67">
        <f t="shared" ref="R49" si="45">K49-O49</f>
        <v>0</v>
      </c>
      <c r="S49" s="30">
        <f t="shared" si="14"/>
        <v>0</v>
      </c>
      <c r="T49" s="332">
        <v>0</v>
      </c>
      <c r="U49" s="264">
        <v>0</v>
      </c>
      <c r="V49" s="2"/>
    </row>
    <row r="50" spans="1:22" ht="13" x14ac:dyDescent="0.3">
      <c r="A50" s="128" t="s">
        <v>236</v>
      </c>
      <c r="B50" s="59" t="s">
        <v>138</v>
      </c>
      <c r="C50" s="34" t="s">
        <v>36</v>
      </c>
      <c r="D50" s="3" t="s">
        <v>42</v>
      </c>
      <c r="E50" s="63"/>
      <c r="F50" s="66">
        <v>0</v>
      </c>
      <c r="G50" s="109">
        <v>0</v>
      </c>
      <c r="H50" s="109">
        <v>0</v>
      </c>
      <c r="I50" s="109">
        <v>0</v>
      </c>
      <c r="J50" s="67">
        <f t="shared" si="22"/>
        <v>0</v>
      </c>
      <c r="K50" s="67">
        <f t="shared" si="23"/>
        <v>0</v>
      </c>
      <c r="L50" s="66">
        <v>0</v>
      </c>
      <c r="M50" s="66">
        <v>0</v>
      </c>
      <c r="N50" s="66">
        <v>0</v>
      </c>
      <c r="O50" s="67">
        <f t="shared" si="17"/>
        <v>0</v>
      </c>
      <c r="P50" s="67">
        <f t="shared" si="24"/>
        <v>0</v>
      </c>
      <c r="Q50" s="223" t="e">
        <f t="shared" si="25"/>
        <v>#DIV/0!</v>
      </c>
      <c r="R50" s="67">
        <f t="shared" si="21"/>
        <v>0</v>
      </c>
      <c r="S50" s="30">
        <f t="shared" si="14"/>
        <v>0</v>
      </c>
      <c r="T50" s="332">
        <v>0</v>
      </c>
      <c r="U50" s="264">
        <v>0</v>
      </c>
      <c r="V50" s="2"/>
    </row>
    <row r="51" spans="1:22" ht="13" x14ac:dyDescent="0.3">
      <c r="A51" s="128" t="s">
        <v>236</v>
      </c>
      <c r="B51" s="59" t="s">
        <v>138</v>
      </c>
      <c r="C51" s="34" t="s">
        <v>37</v>
      </c>
      <c r="D51" s="3" t="s">
        <v>42</v>
      </c>
      <c r="E51" s="63"/>
      <c r="F51" s="66">
        <v>0</v>
      </c>
      <c r="G51" s="109">
        <v>0</v>
      </c>
      <c r="H51" s="109">
        <v>0</v>
      </c>
      <c r="I51" s="109">
        <v>0</v>
      </c>
      <c r="J51" s="67">
        <f t="shared" si="22"/>
        <v>0</v>
      </c>
      <c r="K51" s="67">
        <f t="shared" si="23"/>
        <v>0</v>
      </c>
      <c r="L51" s="66">
        <v>0</v>
      </c>
      <c r="M51" s="66">
        <v>0</v>
      </c>
      <c r="N51" s="66">
        <v>0</v>
      </c>
      <c r="O51" s="67">
        <f t="shared" si="17"/>
        <v>0</v>
      </c>
      <c r="P51" s="67">
        <f t="shared" si="24"/>
        <v>0</v>
      </c>
      <c r="Q51" s="223" t="e">
        <f t="shared" si="25"/>
        <v>#DIV/0!</v>
      </c>
      <c r="R51" s="67">
        <f t="shared" si="21"/>
        <v>0</v>
      </c>
      <c r="S51" s="30">
        <f t="shared" si="14"/>
        <v>0</v>
      </c>
      <c r="T51" s="332">
        <v>0</v>
      </c>
      <c r="U51" s="264">
        <v>0</v>
      </c>
      <c r="V51" s="2"/>
    </row>
    <row r="52" spans="1:22" ht="13" x14ac:dyDescent="0.3">
      <c r="A52" s="128" t="s">
        <v>236</v>
      </c>
      <c r="B52" s="59" t="s">
        <v>139</v>
      </c>
      <c r="C52" s="34" t="s">
        <v>113</v>
      </c>
      <c r="D52" s="3" t="s">
        <v>42</v>
      </c>
      <c r="E52" s="63"/>
      <c r="F52" s="66">
        <v>0</v>
      </c>
      <c r="G52" s="109">
        <v>0</v>
      </c>
      <c r="H52" s="109">
        <v>0</v>
      </c>
      <c r="I52" s="109">
        <v>0</v>
      </c>
      <c r="J52" s="67">
        <f t="shared" si="22"/>
        <v>0</v>
      </c>
      <c r="K52" s="67">
        <f t="shared" si="23"/>
        <v>0</v>
      </c>
      <c r="L52" s="66">
        <v>0</v>
      </c>
      <c r="M52" s="66">
        <v>0</v>
      </c>
      <c r="N52" s="66">
        <v>0</v>
      </c>
      <c r="O52" s="67">
        <f t="shared" si="17"/>
        <v>0</v>
      </c>
      <c r="P52" s="67">
        <f t="shared" si="24"/>
        <v>0</v>
      </c>
      <c r="Q52" s="223" t="e">
        <f t="shared" ref="Q52" si="46">O52/K52</f>
        <v>#DIV/0!</v>
      </c>
      <c r="R52" s="67">
        <f t="shared" ref="R52" si="47">K52-O52</f>
        <v>0</v>
      </c>
      <c r="S52" s="30">
        <f t="shared" si="14"/>
        <v>0</v>
      </c>
      <c r="T52" s="332">
        <v>0</v>
      </c>
      <c r="U52" s="264">
        <v>0</v>
      </c>
      <c r="V52" s="2"/>
    </row>
    <row r="53" spans="1:22" ht="13" x14ac:dyDescent="0.3">
      <c r="A53" s="128" t="s">
        <v>236</v>
      </c>
      <c r="B53" s="59" t="s">
        <v>139</v>
      </c>
      <c r="C53" s="34" t="s">
        <v>114</v>
      </c>
      <c r="D53" s="3" t="s">
        <v>42</v>
      </c>
      <c r="E53" s="63"/>
      <c r="F53" s="66">
        <v>0</v>
      </c>
      <c r="G53" s="109">
        <v>0</v>
      </c>
      <c r="H53" s="109">
        <v>0</v>
      </c>
      <c r="I53" s="109">
        <v>0</v>
      </c>
      <c r="J53" s="67">
        <f t="shared" si="22"/>
        <v>0</v>
      </c>
      <c r="K53" s="67">
        <f t="shared" si="23"/>
        <v>0</v>
      </c>
      <c r="L53" s="66">
        <v>0</v>
      </c>
      <c r="M53" s="66">
        <v>0</v>
      </c>
      <c r="N53" s="66">
        <v>0</v>
      </c>
      <c r="O53" s="67">
        <f t="shared" si="17"/>
        <v>0</v>
      </c>
      <c r="P53" s="67">
        <f t="shared" si="24"/>
        <v>0</v>
      </c>
      <c r="Q53" s="223" t="e">
        <f t="shared" ref="Q53" si="48">O53/K53</f>
        <v>#DIV/0!</v>
      </c>
      <c r="R53" s="67">
        <f t="shared" ref="R53" si="49">K53-O53</f>
        <v>0</v>
      </c>
      <c r="S53" s="30">
        <f t="shared" si="14"/>
        <v>0</v>
      </c>
      <c r="T53" s="332">
        <v>0</v>
      </c>
      <c r="U53" s="264">
        <v>0</v>
      </c>
      <c r="V53" s="2"/>
    </row>
    <row r="54" spans="1:22" ht="13" x14ac:dyDescent="0.3">
      <c r="A54" s="128" t="s">
        <v>236</v>
      </c>
      <c r="B54" s="59" t="s">
        <v>139</v>
      </c>
      <c r="C54" s="34" t="s">
        <v>112</v>
      </c>
      <c r="D54" s="3" t="s">
        <v>42</v>
      </c>
      <c r="E54" s="63"/>
      <c r="F54" s="66">
        <v>0</v>
      </c>
      <c r="G54" s="109">
        <v>0</v>
      </c>
      <c r="H54" s="109">
        <v>0</v>
      </c>
      <c r="I54" s="109">
        <v>0</v>
      </c>
      <c r="J54" s="67">
        <f t="shared" si="22"/>
        <v>0</v>
      </c>
      <c r="K54" s="67">
        <f t="shared" si="23"/>
        <v>0</v>
      </c>
      <c r="L54" s="66">
        <v>0</v>
      </c>
      <c r="M54" s="66">
        <v>0</v>
      </c>
      <c r="N54" s="66">
        <v>0</v>
      </c>
      <c r="O54" s="67">
        <f t="shared" si="17"/>
        <v>0</v>
      </c>
      <c r="P54" s="67">
        <f t="shared" si="24"/>
        <v>0</v>
      </c>
      <c r="Q54" s="223" t="e">
        <f>O54/K54</f>
        <v>#DIV/0!</v>
      </c>
      <c r="R54" s="67">
        <f>K54-O54</f>
        <v>0</v>
      </c>
      <c r="S54" s="30">
        <f t="shared" si="14"/>
        <v>0</v>
      </c>
      <c r="T54" s="332">
        <v>0</v>
      </c>
      <c r="U54" s="264">
        <v>0</v>
      </c>
      <c r="V54" s="2"/>
    </row>
    <row r="55" spans="1:22" ht="13" x14ac:dyDescent="0.3">
      <c r="A55" s="128" t="s">
        <v>236</v>
      </c>
      <c r="B55" s="59" t="s">
        <v>139</v>
      </c>
      <c r="C55" s="34" t="s">
        <v>140</v>
      </c>
      <c r="D55" s="3" t="s">
        <v>42</v>
      </c>
      <c r="E55" s="63"/>
      <c r="F55" s="66">
        <v>0</v>
      </c>
      <c r="G55" s="109">
        <v>0</v>
      </c>
      <c r="H55" s="109">
        <v>0</v>
      </c>
      <c r="I55" s="109">
        <v>0</v>
      </c>
      <c r="J55" s="67">
        <f t="shared" si="22"/>
        <v>0</v>
      </c>
      <c r="K55" s="67">
        <f t="shared" si="23"/>
        <v>0</v>
      </c>
      <c r="L55" s="66">
        <v>0</v>
      </c>
      <c r="M55" s="66">
        <v>0</v>
      </c>
      <c r="N55" s="66">
        <v>0</v>
      </c>
      <c r="O55" s="67">
        <f t="shared" si="17"/>
        <v>0</v>
      </c>
      <c r="P55" s="67">
        <f t="shared" si="24"/>
        <v>0</v>
      </c>
      <c r="Q55" s="223" t="e">
        <f t="shared" ref="Q55" si="50">O55/K55</f>
        <v>#DIV/0!</v>
      </c>
      <c r="R55" s="67">
        <f t="shared" ref="R55" si="51">K55-O55</f>
        <v>0</v>
      </c>
      <c r="S55" s="30">
        <f t="shared" si="14"/>
        <v>0</v>
      </c>
      <c r="T55" s="332">
        <v>0</v>
      </c>
      <c r="U55" s="264">
        <v>0</v>
      </c>
      <c r="V55" s="2"/>
    </row>
    <row r="56" spans="1:22" ht="13" x14ac:dyDescent="0.3">
      <c r="A56" s="128" t="s">
        <v>236</v>
      </c>
      <c r="B56" s="59" t="s">
        <v>141</v>
      </c>
      <c r="C56" s="34" t="s">
        <v>47</v>
      </c>
      <c r="D56" s="3" t="s">
        <v>42</v>
      </c>
      <c r="E56" s="63"/>
      <c r="F56" s="66">
        <v>0</v>
      </c>
      <c r="G56" s="109">
        <v>0</v>
      </c>
      <c r="H56" s="109">
        <v>0</v>
      </c>
      <c r="I56" s="109">
        <v>0</v>
      </c>
      <c r="J56" s="67">
        <f t="shared" si="22"/>
        <v>0</v>
      </c>
      <c r="K56" s="67">
        <f t="shared" si="23"/>
        <v>0</v>
      </c>
      <c r="L56" s="66">
        <v>0</v>
      </c>
      <c r="M56" s="66">
        <v>0</v>
      </c>
      <c r="N56" s="66">
        <v>0</v>
      </c>
      <c r="O56" s="67">
        <f t="shared" si="17"/>
        <v>0</v>
      </c>
      <c r="P56" s="67">
        <f t="shared" si="24"/>
        <v>0</v>
      </c>
      <c r="Q56" s="223" t="e">
        <f t="shared" si="25"/>
        <v>#DIV/0!</v>
      </c>
      <c r="R56" s="67">
        <f t="shared" si="21"/>
        <v>0</v>
      </c>
      <c r="S56" s="30">
        <f t="shared" si="14"/>
        <v>0</v>
      </c>
      <c r="T56" s="332">
        <v>0</v>
      </c>
      <c r="U56" s="264">
        <v>0</v>
      </c>
      <c r="V56" s="2"/>
    </row>
    <row r="57" spans="1:22" ht="13" x14ac:dyDescent="0.3">
      <c r="A57" s="128" t="s">
        <v>236</v>
      </c>
      <c r="B57" s="59" t="s">
        <v>141</v>
      </c>
      <c r="C57" s="34" t="s">
        <v>142</v>
      </c>
      <c r="D57" s="3" t="s">
        <v>42</v>
      </c>
      <c r="E57" s="63"/>
      <c r="F57" s="66">
        <v>0</v>
      </c>
      <c r="G57" s="109">
        <v>0</v>
      </c>
      <c r="H57" s="109">
        <v>0</v>
      </c>
      <c r="I57" s="109">
        <v>0</v>
      </c>
      <c r="J57" s="67">
        <f t="shared" si="22"/>
        <v>0</v>
      </c>
      <c r="K57" s="67">
        <f t="shared" si="23"/>
        <v>0</v>
      </c>
      <c r="L57" s="66">
        <v>0</v>
      </c>
      <c r="M57" s="66">
        <v>0</v>
      </c>
      <c r="N57" s="66">
        <v>0</v>
      </c>
      <c r="O57" s="67">
        <f t="shared" si="17"/>
        <v>0</v>
      </c>
      <c r="P57" s="67">
        <f t="shared" si="24"/>
        <v>0</v>
      </c>
      <c r="Q57" s="223" t="e">
        <f t="shared" ref="Q57" si="52">O57/K57</f>
        <v>#DIV/0!</v>
      </c>
      <c r="R57" s="67">
        <f t="shared" ref="R57" si="53">K57-O57</f>
        <v>0</v>
      </c>
      <c r="S57" s="30">
        <f t="shared" si="14"/>
        <v>0</v>
      </c>
      <c r="T57" s="332">
        <v>0</v>
      </c>
      <c r="U57" s="264">
        <v>0</v>
      </c>
      <c r="V57" s="2"/>
    </row>
    <row r="58" spans="1:22" ht="13" x14ac:dyDescent="0.3">
      <c r="A58" s="128" t="s">
        <v>236</v>
      </c>
      <c r="B58" s="59" t="s">
        <v>141</v>
      </c>
      <c r="C58" s="34" t="s">
        <v>143</v>
      </c>
      <c r="D58" s="3" t="s">
        <v>42</v>
      </c>
      <c r="E58" s="63"/>
      <c r="F58" s="66">
        <v>0</v>
      </c>
      <c r="G58" s="109">
        <v>0</v>
      </c>
      <c r="H58" s="109">
        <v>0</v>
      </c>
      <c r="I58" s="109">
        <v>0</v>
      </c>
      <c r="J58" s="67">
        <f t="shared" si="22"/>
        <v>0</v>
      </c>
      <c r="K58" s="67">
        <f t="shared" si="23"/>
        <v>0</v>
      </c>
      <c r="L58" s="66">
        <v>0</v>
      </c>
      <c r="M58" s="66">
        <v>0</v>
      </c>
      <c r="N58" s="66">
        <v>0</v>
      </c>
      <c r="O58" s="67">
        <f t="shared" si="17"/>
        <v>0</v>
      </c>
      <c r="P58" s="67">
        <f t="shared" si="24"/>
        <v>0</v>
      </c>
      <c r="Q58" s="223" t="e">
        <f t="shared" ref="Q58" si="54">O58/K58</f>
        <v>#DIV/0!</v>
      </c>
      <c r="R58" s="67">
        <f t="shared" ref="R58" si="55">K58-O58</f>
        <v>0</v>
      </c>
      <c r="S58" s="30">
        <f t="shared" si="14"/>
        <v>0</v>
      </c>
      <c r="T58" s="332">
        <v>0</v>
      </c>
      <c r="U58" s="264">
        <v>0</v>
      </c>
      <c r="V58" s="2"/>
    </row>
    <row r="59" spans="1:22" ht="13" x14ac:dyDescent="0.3">
      <c r="A59" s="128" t="s">
        <v>236</v>
      </c>
      <c r="B59" s="59" t="s">
        <v>141</v>
      </c>
      <c r="C59" s="34" t="s">
        <v>48</v>
      </c>
      <c r="D59" s="3" t="s">
        <v>42</v>
      </c>
      <c r="E59" s="63"/>
      <c r="F59" s="66">
        <v>0</v>
      </c>
      <c r="G59" s="109">
        <v>0</v>
      </c>
      <c r="H59" s="109">
        <v>0</v>
      </c>
      <c r="I59" s="109">
        <v>0</v>
      </c>
      <c r="J59" s="67">
        <f t="shared" si="22"/>
        <v>0</v>
      </c>
      <c r="K59" s="67">
        <f t="shared" si="23"/>
        <v>0</v>
      </c>
      <c r="L59" s="66">
        <v>0</v>
      </c>
      <c r="M59" s="66">
        <v>0</v>
      </c>
      <c r="N59" s="66">
        <v>0</v>
      </c>
      <c r="O59" s="67">
        <f t="shared" si="17"/>
        <v>0</v>
      </c>
      <c r="P59" s="67">
        <f t="shared" si="24"/>
        <v>0</v>
      </c>
      <c r="Q59" s="223" t="e">
        <f t="shared" si="25"/>
        <v>#DIV/0!</v>
      </c>
      <c r="R59" s="67">
        <f t="shared" si="21"/>
        <v>0</v>
      </c>
      <c r="S59" s="30">
        <f t="shared" si="14"/>
        <v>0</v>
      </c>
      <c r="T59" s="332">
        <v>0</v>
      </c>
      <c r="U59" s="264">
        <v>0</v>
      </c>
      <c r="V59" s="2"/>
    </row>
    <row r="60" spans="1:22" ht="13" x14ac:dyDescent="0.3">
      <c r="A60" s="128" t="s">
        <v>236</v>
      </c>
      <c r="B60" s="59" t="s">
        <v>141</v>
      </c>
      <c r="C60" s="34" t="s">
        <v>49</v>
      </c>
      <c r="D60" s="3" t="s">
        <v>42</v>
      </c>
      <c r="E60" s="63"/>
      <c r="F60" s="66">
        <v>0</v>
      </c>
      <c r="G60" s="109">
        <v>0</v>
      </c>
      <c r="H60" s="109">
        <v>0</v>
      </c>
      <c r="I60" s="109">
        <v>0</v>
      </c>
      <c r="J60" s="67">
        <f t="shared" si="22"/>
        <v>0</v>
      </c>
      <c r="K60" s="67">
        <f t="shared" si="23"/>
        <v>0</v>
      </c>
      <c r="L60" s="66">
        <v>0</v>
      </c>
      <c r="M60" s="66">
        <v>0</v>
      </c>
      <c r="N60" s="66">
        <v>0</v>
      </c>
      <c r="O60" s="67">
        <f t="shared" si="17"/>
        <v>0</v>
      </c>
      <c r="P60" s="67">
        <f t="shared" si="24"/>
        <v>0</v>
      </c>
      <c r="Q60" s="223" t="e">
        <f t="shared" ref="Q60" si="56">O60/K60</f>
        <v>#DIV/0!</v>
      </c>
      <c r="R60" s="67">
        <f t="shared" ref="R60" si="57">K60-O60</f>
        <v>0</v>
      </c>
      <c r="S60" s="30">
        <f t="shared" si="14"/>
        <v>0</v>
      </c>
      <c r="T60" s="332">
        <v>0</v>
      </c>
      <c r="U60" s="264">
        <v>0</v>
      </c>
      <c r="V60" s="2"/>
    </row>
    <row r="61" spans="1:22" ht="13" x14ac:dyDescent="0.3">
      <c r="A61" s="128" t="s">
        <v>236</v>
      </c>
      <c r="B61" s="59" t="s">
        <v>144</v>
      </c>
      <c r="C61" s="34" t="s">
        <v>26</v>
      </c>
      <c r="D61" s="3" t="s">
        <v>42</v>
      </c>
      <c r="E61" s="63"/>
      <c r="F61" s="66">
        <v>0</v>
      </c>
      <c r="G61" s="109">
        <v>0</v>
      </c>
      <c r="H61" s="109">
        <v>0</v>
      </c>
      <c r="I61" s="109">
        <v>0</v>
      </c>
      <c r="J61" s="67">
        <f t="shared" si="22"/>
        <v>0</v>
      </c>
      <c r="K61" s="67">
        <f t="shared" si="23"/>
        <v>0</v>
      </c>
      <c r="L61" s="66">
        <v>0</v>
      </c>
      <c r="M61" s="66">
        <v>0</v>
      </c>
      <c r="N61" s="66">
        <v>0</v>
      </c>
      <c r="O61" s="67">
        <f t="shared" si="17"/>
        <v>0</v>
      </c>
      <c r="P61" s="67">
        <f t="shared" si="24"/>
        <v>0</v>
      </c>
      <c r="Q61" s="223" t="e">
        <f>O61/K61</f>
        <v>#DIV/0!</v>
      </c>
      <c r="R61" s="67">
        <f>K61-O61</f>
        <v>0</v>
      </c>
      <c r="S61" s="30">
        <f t="shared" si="14"/>
        <v>0</v>
      </c>
      <c r="T61" s="332">
        <v>0</v>
      </c>
      <c r="U61" s="264">
        <v>0</v>
      </c>
      <c r="V61" s="2"/>
    </row>
    <row r="62" spans="1:22" ht="13" x14ac:dyDescent="0.3">
      <c r="A62" s="128" t="s">
        <v>236</v>
      </c>
      <c r="B62" s="59" t="s">
        <v>144</v>
      </c>
      <c r="C62" s="34" t="s">
        <v>121</v>
      </c>
      <c r="D62" s="3" t="s">
        <v>42</v>
      </c>
      <c r="E62" s="63"/>
      <c r="F62" s="66">
        <v>0</v>
      </c>
      <c r="G62" s="109">
        <v>0</v>
      </c>
      <c r="H62" s="109">
        <v>0</v>
      </c>
      <c r="I62" s="109">
        <v>0</v>
      </c>
      <c r="J62" s="67">
        <f t="shared" si="22"/>
        <v>0</v>
      </c>
      <c r="K62" s="67">
        <f t="shared" si="23"/>
        <v>0</v>
      </c>
      <c r="L62" s="66">
        <v>0</v>
      </c>
      <c r="M62" s="66">
        <v>0</v>
      </c>
      <c r="N62" s="66">
        <v>0</v>
      </c>
      <c r="O62" s="67">
        <f t="shared" si="17"/>
        <v>0</v>
      </c>
      <c r="P62" s="67">
        <f t="shared" si="24"/>
        <v>0</v>
      </c>
      <c r="Q62" s="223" t="e">
        <f t="shared" si="25"/>
        <v>#DIV/0!</v>
      </c>
      <c r="R62" s="67">
        <f t="shared" si="21"/>
        <v>0</v>
      </c>
      <c r="S62" s="30">
        <f t="shared" si="14"/>
        <v>0</v>
      </c>
      <c r="T62" s="332">
        <v>0</v>
      </c>
      <c r="U62" s="264">
        <v>0</v>
      </c>
      <c r="V62" s="2"/>
    </row>
    <row r="63" spans="1:22" ht="13" x14ac:dyDescent="0.3">
      <c r="A63" s="128" t="s">
        <v>236</v>
      </c>
      <c r="B63" s="59" t="s">
        <v>144</v>
      </c>
      <c r="C63" s="34" t="s">
        <v>29</v>
      </c>
      <c r="D63" s="3" t="s">
        <v>42</v>
      </c>
      <c r="E63" s="63"/>
      <c r="F63" s="66">
        <v>0</v>
      </c>
      <c r="G63" s="109">
        <v>0</v>
      </c>
      <c r="H63" s="109">
        <v>0</v>
      </c>
      <c r="I63" s="109">
        <v>0</v>
      </c>
      <c r="J63" s="67">
        <f t="shared" si="22"/>
        <v>0</v>
      </c>
      <c r="K63" s="67">
        <f t="shared" si="23"/>
        <v>0</v>
      </c>
      <c r="L63" s="66">
        <v>0</v>
      </c>
      <c r="M63" s="66">
        <v>0</v>
      </c>
      <c r="N63" s="66">
        <v>0</v>
      </c>
      <c r="O63" s="67">
        <f t="shared" si="17"/>
        <v>0</v>
      </c>
      <c r="P63" s="67">
        <f t="shared" si="24"/>
        <v>0</v>
      </c>
      <c r="Q63" s="223" t="e">
        <f t="shared" si="25"/>
        <v>#DIV/0!</v>
      </c>
      <c r="R63" s="67">
        <f t="shared" si="21"/>
        <v>0</v>
      </c>
      <c r="S63" s="30">
        <f t="shared" si="14"/>
        <v>0</v>
      </c>
      <c r="T63" s="332">
        <v>0</v>
      </c>
      <c r="U63" s="264">
        <v>0</v>
      </c>
      <c r="V63" s="2"/>
    </row>
    <row r="64" spans="1:22" ht="13" x14ac:dyDescent="0.3">
      <c r="A64" s="128" t="s">
        <v>236</v>
      </c>
      <c r="B64" s="59" t="s">
        <v>144</v>
      </c>
      <c r="C64" s="34" t="s">
        <v>24</v>
      </c>
      <c r="D64" s="3" t="s">
        <v>42</v>
      </c>
      <c r="E64" s="63"/>
      <c r="F64" s="66">
        <v>0</v>
      </c>
      <c r="G64" s="109">
        <v>0</v>
      </c>
      <c r="H64" s="109">
        <v>0</v>
      </c>
      <c r="I64" s="109">
        <v>0</v>
      </c>
      <c r="J64" s="67">
        <f t="shared" si="22"/>
        <v>0</v>
      </c>
      <c r="K64" s="67">
        <f t="shared" si="23"/>
        <v>0</v>
      </c>
      <c r="L64" s="66">
        <v>0</v>
      </c>
      <c r="M64" s="66">
        <v>0</v>
      </c>
      <c r="N64" s="66">
        <v>0</v>
      </c>
      <c r="O64" s="67">
        <f t="shared" si="17"/>
        <v>0</v>
      </c>
      <c r="P64" s="67">
        <f t="shared" si="24"/>
        <v>0</v>
      </c>
      <c r="Q64" s="223" t="e">
        <f t="shared" si="25"/>
        <v>#DIV/0!</v>
      </c>
      <c r="R64" s="67">
        <f t="shared" si="21"/>
        <v>0</v>
      </c>
      <c r="S64" s="30">
        <f t="shared" si="14"/>
        <v>0</v>
      </c>
      <c r="T64" s="332">
        <v>0</v>
      </c>
      <c r="U64" s="264">
        <v>0</v>
      </c>
      <c r="V64" s="2"/>
    </row>
    <row r="65" spans="1:22" ht="13" x14ac:dyDescent="0.3">
      <c r="A65" s="128" t="s">
        <v>236</v>
      </c>
      <c r="B65" s="59" t="s">
        <v>144</v>
      </c>
      <c r="C65" s="34" t="s">
        <v>122</v>
      </c>
      <c r="D65" s="3" t="s">
        <v>42</v>
      </c>
      <c r="E65" s="63"/>
      <c r="F65" s="66">
        <v>0</v>
      </c>
      <c r="G65" s="109">
        <v>0</v>
      </c>
      <c r="H65" s="109">
        <v>0</v>
      </c>
      <c r="I65" s="109">
        <v>0</v>
      </c>
      <c r="J65" s="67">
        <f t="shared" si="22"/>
        <v>0</v>
      </c>
      <c r="K65" s="67">
        <f t="shared" si="23"/>
        <v>0</v>
      </c>
      <c r="L65" s="66">
        <v>0</v>
      </c>
      <c r="M65" s="66">
        <v>0</v>
      </c>
      <c r="N65" s="66">
        <v>0</v>
      </c>
      <c r="O65" s="67">
        <f t="shared" si="17"/>
        <v>0</v>
      </c>
      <c r="P65" s="67">
        <f t="shared" si="24"/>
        <v>0</v>
      </c>
      <c r="Q65" s="223" t="e">
        <f t="shared" si="25"/>
        <v>#DIV/0!</v>
      </c>
      <c r="R65" s="67">
        <f t="shared" si="21"/>
        <v>0</v>
      </c>
      <c r="S65" s="30">
        <f t="shared" si="14"/>
        <v>0</v>
      </c>
      <c r="T65" s="332">
        <v>0</v>
      </c>
      <c r="U65" s="264">
        <v>0</v>
      </c>
      <c r="V65" s="2"/>
    </row>
    <row r="66" spans="1:22" ht="13" x14ac:dyDescent="0.3">
      <c r="A66" s="128" t="s">
        <v>236</v>
      </c>
      <c r="B66" s="59" t="s">
        <v>145</v>
      </c>
      <c r="C66" s="34" t="s">
        <v>50</v>
      </c>
      <c r="D66" s="3" t="s">
        <v>42</v>
      </c>
      <c r="E66" s="63"/>
      <c r="F66" s="66">
        <v>0</v>
      </c>
      <c r="G66" s="109">
        <v>0</v>
      </c>
      <c r="H66" s="109">
        <v>0</v>
      </c>
      <c r="I66" s="109">
        <v>0</v>
      </c>
      <c r="J66" s="67">
        <f t="shared" si="22"/>
        <v>0</v>
      </c>
      <c r="K66" s="67">
        <f t="shared" si="23"/>
        <v>0</v>
      </c>
      <c r="L66" s="66">
        <v>0</v>
      </c>
      <c r="M66" s="66">
        <v>0</v>
      </c>
      <c r="N66" s="66">
        <v>0</v>
      </c>
      <c r="O66" s="67">
        <f t="shared" si="17"/>
        <v>0</v>
      </c>
      <c r="P66" s="67">
        <f t="shared" si="24"/>
        <v>0</v>
      </c>
      <c r="Q66" s="223" t="e">
        <f t="shared" si="25"/>
        <v>#DIV/0!</v>
      </c>
      <c r="R66" s="67">
        <f t="shared" si="21"/>
        <v>0</v>
      </c>
      <c r="S66" s="30">
        <f t="shared" si="14"/>
        <v>0</v>
      </c>
      <c r="T66" s="332">
        <v>0</v>
      </c>
      <c r="U66" s="264">
        <v>0</v>
      </c>
      <c r="V66" s="2"/>
    </row>
    <row r="67" spans="1:22" ht="13" x14ac:dyDescent="0.3">
      <c r="A67" s="128" t="s">
        <v>236</v>
      </c>
      <c r="B67" s="59" t="s">
        <v>146</v>
      </c>
      <c r="C67" s="34" t="s">
        <v>51</v>
      </c>
      <c r="D67" s="3" t="s">
        <v>42</v>
      </c>
      <c r="E67" s="63"/>
      <c r="F67" s="66">
        <v>0</v>
      </c>
      <c r="G67" s="109">
        <v>0</v>
      </c>
      <c r="H67" s="109">
        <v>0</v>
      </c>
      <c r="I67" s="109">
        <v>0</v>
      </c>
      <c r="J67" s="67">
        <f t="shared" si="22"/>
        <v>0</v>
      </c>
      <c r="K67" s="67">
        <f t="shared" si="23"/>
        <v>0</v>
      </c>
      <c r="L67" s="66">
        <v>0</v>
      </c>
      <c r="M67" s="66">
        <v>0</v>
      </c>
      <c r="N67" s="66">
        <v>0</v>
      </c>
      <c r="O67" s="67">
        <f t="shared" ref="O67" si="58">SUM(L67:N67)</f>
        <v>0</v>
      </c>
      <c r="P67" s="67">
        <f t="shared" si="24"/>
        <v>0</v>
      </c>
      <c r="Q67" s="223" t="e">
        <f t="shared" ref="Q67" si="59">O67/K67</f>
        <v>#DIV/0!</v>
      </c>
      <c r="R67" s="67">
        <f t="shared" ref="R67" si="60">K67-O67</f>
        <v>0</v>
      </c>
      <c r="S67" s="30">
        <f t="shared" si="14"/>
        <v>0</v>
      </c>
      <c r="T67" s="332">
        <v>0</v>
      </c>
      <c r="U67" s="264">
        <v>0</v>
      </c>
      <c r="V67" s="2"/>
    </row>
    <row r="68" spans="1:22" ht="13" x14ac:dyDescent="0.3">
      <c r="A68" s="59"/>
      <c r="B68" s="59"/>
      <c r="C68" s="34"/>
      <c r="D68" s="3" t="s">
        <v>42</v>
      </c>
      <c r="E68" s="63"/>
      <c r="F68" s="66">
        <v>0</v>
      </c>
      <c r="G68" s="109">
        <v>0</v>
      </c>
      <c r="H68" s="109">
        <v>0</v>
      </c>
      <c r="I68" s="109">
        <v>0</v>
      </c>
      <c r="J68" s="67">
        <f t="shared" si="22"/>
        <v>0</v>
      </c>
      <c r="K68" s="67">
        <f t="shared" si="23"/>
        <v>0</v>
      </c>
      <c r="L68" s="66">
        <v>0</v>
      </c>
      <c r="M68" s="66">
        <v>0</v>
      </c>
      <c r="N68" s="66">
        <v>0</v>
      </c>
      <c r="O68" s="67">
        <f t="shared" ref="O68" si="61">SUM(L68:N68)</f>
        <v>0</v>
      </c>
      <c r="P68" s="67">
        <f t="shared" si="24"/>
        <v>0</v>
      </c>
      <c r="Q68" s="223" t="e">
        <f t="shared" ref="Q68" si="62">O68/K68</f>
        <v>#DIV/0!</v>
      </c>
      <c r="R68" s="67">
        <f t="shared" ref="R68" si="63">K68-O68</f>
        <v>0</v>
      </c>
      <c r="S68" s="30">
        <f t="shared" si="14"/>
        <v>0</v>
      </c>
      <c r="T68" s="332">
        <v>0</v>
      </c>
      <c r="U68" s="264">
        <v>0</v>
      </c>
      <c r="V68" s="2"/>
    </row>
    <row r="69" spans="1:22" ht="13" x14ac:dyDescent="0.3">
      <c r="A69" s="59"/>
      <c r="B69" s="59"/>
      <c r="C69" s="34"/>
      <c r="D69" s="3" t="s">
        <v>42</v>
      </c>
      <c r="E69" s="63"/>
      <c r="F69" s="66">
        <v>0</v>
      </c>
      <c r="G69" s="109">
        <v>0</v>
      </c>
      <c r="H69" s="109">
        <v>0</v>
      </c>
      <c r="I69" s="109">
        <v>0</v>
      </c>
      <c r="J69" s="67">
        <f t="shared" si="22"/>
        <v>0</v>
      </c>
      <c r="K69" s="67">
        <f t="shared" si="23"/>
        <v>0</v>
      </c>
      <c r="L69" s="66">
        <v>0</v>
      </c>
      <c r="M69" s="66">
        <v>0</v>
      </c>
      <c r="N69" s="66">
        <v>0</v>
      </c>
      <c r="O69" s="67">
        <f t="shared" ref="O69" si="64">SUM(L69:N69)</f>
        <v>0</v>
      </c>
      <c r="P69" s="67">
        <f t="shared" si="24"/>
        <v>0</v>
      </c>
      <c r="Q69" s="223" t="e">
        <f t="shared" ref="Q69" si="65">O69/K69</f>
        <v>#DIV/0!</v>
      </c>
      <c r="R69" s="67">
        <f t="shared" ref="R69" si="66">K69-O69</f>
        <v>0</v>
      </c>
      <c r="S69" s="30">
        <f t="shared" si="14"/>
        <v>0</v>
      </c>
      <c r="T69" s="332">
        <v>0</v>
      </c>
      <c r="U69" s="264">
        <v>0</v>
      </c>
      <c r="V69" s="2"/>
    </row>
    <row r="70" spans="1:22" ht="13" x14ac:dyDescent="0.3">
      <c r="A70" s="42"/>
      <c r="B70" s="42"/>
      <c r="C70" s="34"/>
      <c r="D70" s="29"/>
      <c r="E70" s="65"/>
      <c r="F70" s="67"/>
      <c r="G70" s="67"/>
      <c r="H70" s="67"/>
      <c r="I70" s="67"/>
      <c r="J70" s="67"/>
      <c r="K70" s="67"/>
      <c r="L70" s="67"/>
      <c r="M70" s="67"/>
      <c r="N70" s="67"/>
      <c r="O70" s="67"/>
      <c r="P70" s="67"/>
      <c r="Q70" s="223"/>
      <c r="R70" s="67"/>
      <c r="S70" s="30"/>
      <c r="T70" s="233"/>
      <c r="U70" s="239"/>
      <c r="V70" s="2"/>
    </row>
    <row r="71" spans="1:22" ht="13" x14ac:dyDescent="0.3">
      <c r="A71" s="42"/>
      <c r="B71" s="42"/>
      <c r="C71" s="34"/>
      <c r="D71" s="29"/>
      <c r="E71" s="65"/>
      <c r="F71" s="67"/>
      <c r="G71" s="67"/>
      <c r="H71" s="67"/>
      <c r="I71" s="67"/>
      <c r="J71" s="67"/>
      <c r="K71" s="67"/>
      <c r="L71" s="67"/>
      <c r="M71" s="67"/>
      <c r="N71" s="67"/>
      <c r="O71" s="67"/>
      <c r="P71" s="67"/>
      <c r="Q71" s="223"/>
      <c r="R71" s="67"/>
      <c r="S71" s="30"/>
      <c r="T71" s="233"/>
      <c r="U71" s="239"/>
      <c r="V71" s="2"/>
    </row>
    <row r="72" spans="1:22" ht="13" x14ac:dyDescent="0.3">
      <c r="A72" s="129" t="s">
        <v>237</v>
      </c>
      <c r="B72" s="42" t="s">
        <v>159</v>
      </c>
      <c r="C72" s="34" t="s">
        <v>100</v>
      </c>
      <c r="D72" s="3" t="s">
        <v>42</v>
      </c>
      <c r="E72" s="63"/>
      <c r="F72" s="66">
        <v>0</v>
      </c>
      <c r="G72" s="109">
        <v>0</v>
      </c>
      <c r="H72" s="109">
        <v>0</v>
      </c>
      <c r="I72" s="109">
        <v>0</v>
      </c>
      <c r="J72" s="67">
        <f t="shared" ref="J72:J92" si="67">SUM(G72:I72)</f>
        <v>0</v>
      </c>
      <c r="K72" s="67">
        <f t="shared" ref="K72:K92" si="68">F72+J72</f>
        <v>0</v>
      </c>
      <c r="L72" s="66">
        <v>0</v>
      </c>
      <c r="M72" s="66">
        <v>0</v>
      </c>
      <c r="N72" s="66">
        <v>0</v>
      </c>
      <c r="O72" s="67">
        <f t="shared" si="17"/>
        <v>0</v>
      </c>
      <c r="P72" s="67">
        <f t="shared" ref="P72:P92" si="69">(M72+N72)*0.95+U72</f>
        <v>0</v>
      </c>
      <c r="Q72" s="223" t="e">
        <f t="shared" ref="Q72:Q92" si="70">O72/K72</f>
        <v>#DIV/0!</v>
      </c>
      <c r="R72" s="67">
        <f t="shared" si="21"/>
        <v>0</v>
      </c>
      <c r="S72" s="30">
        <f t="shared" ref="S72:S92" si="71">(O72*0.05)-T72</f>
        <v>0</v>
      </c>
      <c r="T72" s="332">
        <v>0</v>
      </c>
      <c r="U72" s="264">
        <v>0</v>
      </c>
      <c r="V72" s="2"/>
    </row>
    <row r="73" spans="1:22" ht="13" x14ac:dyDescent="0.3">
      <c r="A73" s="130" t="s">
        <v>238</v>
      </c>
      <c r="B73" s="62" t="s">
        <v>147</v>
      </c>
      <c r="C73" s="34" t="s">
        <v>18</v>
      </c>
      <c r="D73" s="3" t="s">
        <v>42</v>
      </c>
      <c r="E73" s="63"/>
      <c r="F73" s="66">
        <v>0</v>
      </c>
      <c r="G73" s="109">
        <v>0</v>
      </c>
      <c r="H73" s="109">
        <v>0</v>
      </c>
      <c r="I73" s="109">
        <v>0</v>
      </c>
      <c r="J73" s="67">
        <f t="shared" si="67"/>
        <v>0</v>
      </c>
      <c r="K73" s="67">
        <f t="shared" si="68"/>
        <v>0</v>
      </c>
      <c r="L73" s="66">
        <v>0</v>
      </c>
      <c r="M73" s="66">
        <v>0</v>
      </c>
      <c r="N73" s="66">
        <v>0</v>
      </c>
      <c r="O73" s="67">
        <f t="shared" si="17"/>
        <v>0</v>
      </c>
      <c r="P73" s="67">
        <f t="shared" si="69"/>
        <v>0</v>
      </c>
      <c r="Q73" s="223" t="e">
        <f t="shared" si="70"/>
        <v>#DIV/0!</v>
      </c>
      <c r="R73" s="67">
        <f t="shared" si="21"/>
        <v>0</v>
      </c>
      <c r="S73" s="30">
        <f t="shared" si="71"/>
        <v>0</v>
      </c>
      <c r="T73" s="332">
        <v>0</v>
      </c>
      <c r="U73" s="264">
        <v>0</v>
      </c>
      <c r="V73" s="2"/>
    </row>
    <row r="74" spans="1:22" ht="13" x14ac:dyDescent="0.3">
      <c r="A74" s="130" t="s">
        <v>238</v>
      </c>
      <c r="B74" s="62" t="s">
        <v>148</v>
      </c>
      <c r="C74" s="37" t="s">
        <v>25</v>
      </c>
      <c r="D74" s="3" t="s">
        <v>42</v>
      </c>
      <c r="E74" s="63"/>
      <c r="F74" s="66">
        <v>0</v>
      </c>
      <c r="G74" s="109">
        <v>0</v>
      </c>
      <c r="H74" s="109">
        <v>0</v>
      </c>
      <c r="I74" s="109">
        <v>0</v>
      </c>
      <c r="J74" s="67">
        <f t="shared" si="67"/>
        <v>0</v>
      </c>
      <c r="K74" s="67">
        <f t="shared" si="68"/>
        <v>0</v>
      </c>
      <c r="L74" s="66">
        <v>0</v>
      </c>
      <c r="M74" s="66">
        <v>0</v>
      </c>
      <c r="N74" s="66">
        <v>0</v>
      </c>
      <c r="O74" s="67">
        <f t="shared" si="17"/>
        <v>0</v>
      </c>
      <c r="P74" s="67">
        <f t="shared" si="69"/>
        <v>0</v>
      </c>
      <c r="Q74" s="223" t="e">
        <f t="shared" si="70"/>
        <v>#DIV/0!</v>
      </c>
      <c r="R74" s="67">
        <f t="shared" si="21"/>
        <v>0</v>
      </c>
      <c r="S74" s="30">
        <f t="shared" si="71"/>
        <v>0</v>
      </c>
      <c r="T74" s="332">
        <v>0</v>
      </c>
      <c r="U74" s="264">
        <v>0</v>
      </c>
      <c r="V74" s="2"/>
    </row>
    <row r="75" spans="1:22" ht="13" x14ac:dyDescent="0.3">
      <c r="A75" s="129" t="s">
        <v>239</v>
      </c>
      <c r="B75" s="42" t="s">
        <v>60</v>
      </c>
      <c r="C75" s="34" t="s">
        <v>115</v>
      </c>
      <c r="D75" s="3" t="s">
        <v>42</v>
      </c>
      <c r="E75" s="63"/>
      <c r="F75" s="66">
        <v>0</v>
      </c>
      <c r="G75" s="109">
        <v>0</v>
      </c>
      <c r="H75" s="109">
        <v>0</v>
      </c>
      <c r="I75" s="109">
        <v>0</v>
      </c>
      <c r="J75" s="67">
        <f t="shared" si="67"/>
        <v>0</v>
      </c>
      <c r="K75" s="67">
        <f t="shared" si="68"/>
        <v>0</v>
      </c>
      <c r="L75" s="66">
        <v>0</v>
      </c>
      <c r="M75" s="66">
        <v>0</v>
      </c>
      <c r="N75" s="66">
        <v>0</v>
      </c>
      <c r="O75" s="67">
        <f t="shared" si="17"/>
        <v>0</v>
      </c>
      <c r="P75" s="67">
        <f t="shared" si="69"/>
        <v>0</v>
      </c>
      <c r="Q75" s="223" t="e">
        <f t="shared" si="70"/>
        <v>#DIV/0!</v>
      </c>
      <c r="R75" s="67">
        <f t="shared" si="21"/>
        <v>0</v>
      </c>
      <c r="S75" s="30">
        <f t="shared" si="71"/>
        <v>0</v>
      </c>
      <c r="T75" s="332">
        <v>0</v>
      </c>
      <c r="U75" s="264">
        <v>0</v>
      </c>
      <c r="V75" s="2"/>
    </row>
    <row r="76" spans="1:22" ht="13" x14ac:dyDescent="0.3">
      <c r="A76" s="129" t="s">
        <v>19</v>
      </c>
      <c r="B76" s="42" t="s">
        <v>61</v>
      </c>
      <c r="C76" s="34" t="s">
        <v>71</v>
      </c>
      <c r="D76" s="3" t="s">
        <v>42</v>
      </c>
      <c r="E76" s="63"/>
      <c r="F76" s="66">
        <v>0</v>
      </c>
      <c r="G76" s="109">
        <v>0</v>
      </c>
      <c r="H76" s="109">
        <v>0</v>
      </c>
      <c r="I76" s="109">
        <v>0</v>
      </c>
      <c r="J76" s="67">
        <f t="shared" si="67"/>
        <v>0</v>
      </c>
      <c r="K76" s="67">
        <f t="shared" si="68"/>
        <v>0</v>
      </c>
      <c r="L76" s="66">
        <v>0</v>
      </c>
      <c r="M76" s="66">
        <v>0</v>
      </c>
      <c r="N76" s="66">
        <v>0</v>
      </c>
      <c r="O76" s="67">
        <f t="shared" si="17"/>
        <v>0</v>
      </c>
      <c r="P76" s="67">
        <f t="shared" si="69"/>
        <v>0</v>
      </c>
      <c r="Q76" s="223" t="e">
        <f t="shared" si="70"/>
        <v>#DIV/0!</v>
      </c>
      <c r="R76" s="67">
        <f t="shared" si="21"/>
        <v>0</v>
      </c>
      <c r="S76" s="30">
        <f t="shared" si="71"/>
        <v>0</v>
      </c>
      <c r="T76" s="332">
        <v>0</v>
      </c>
      <c r="U76" s="264">
        <v>0</v>
      </c>
      <c r="V76" s="2"/>
    </row>
    <row r="77" spans="1:22" ht="13" x14ac:dyDescent="0.3">
      <c r="A77" s="129" t="s">
        <v>20</v>
      </c>
      <c r="B77" s="42" t="s">
        <v>62</v>
      </c>
      <c r="C77" s="34" t="s">
        <v>8</v>
      </c>
      <c r="D77" s="3" t="s">
        <v>42</v>
      </c>
      <c r="E77" s="63"/>
      <c r="F77" s="66">
        <v>0</v>
      </c>
      <c r="G77" s="109">
        <v>0</v>
      </c>
      <c r="H77" s="109">
        <v>0</v>
      </c>
      <c r="I77" s="109">
        <v>0</v>
      </c>
      <c r="J77" s="67">
        <f t="shared" si="67"/>
        <v>0</v>
      </c>
      <c r="K77" s="67">
        <f t="shared" si="68"/>
        <v>0</v>
      </c>
      <c r="L77" s="66">
        <v>0</v>
      </c>
      <c r="M77" s="66">
        <v>0</v>
      </c>
      <c r="N77" s="66">
        <v>0</v>
      </c>
      <c r="O77" s="67">
        <f t="shared" si="17"/>
        <v>0</v>
      </c>
      <c r="P77" s="67">
        <f t="shared" si="69"/>
        <v>0</v>
      </c>
      <c r="Q77" s="223" t="e">
        <f t="shared" si="70"/>
        <v>#DIV/0!</v>
      </c>
      <c r="R77" s="67">
        <f t="shared" si="21"/>
        <v>0</v>
      </c>
      <c r="S77" s="30">
        <f t="shared" si="71"/>
        <v>0</v>
      </c>
      <c r="T77" s="332">
        <v>0</v>
      </c>
      <c r="U77" s="264">
        <v>0</v>
      </c>
      <c r="V77" s="2"/>
    </row>
    <row r="78" spans="1:22" ht="13" x14ac:dyDescent="0.3">
      <c r="A78" s="129" t="s">
        <v>21</v>
      </c>
      <c r="B78" s="42" t="s">
        <v>63</v>
      </c>
      <c r="C78" s="34" t="s">
        <v>116</v>
      </c>
      <c r="D78" s="3" t="s">
        <v>42</v>
      </c>
      <c r="E78" s="63"/>
      <c r="F78" s="66">
        <v>0</v>
      </c>
      <c r="G78" s="109">
        <v>0</v>
      </c>
      <c r="H78" s="109">
        <v>0</v>
      </c>
      <c r="I78" s="109">
        <v>0</v>
      </c>
      <c r="J78" s="67">
        <f t="shared" si="67"/>
        <v>0</v>
      </c>
      <c r="K78" s="67">
        <f t="shared" si="68"/>
        <v>0</v>
      </c>
      <c r="L78" s="66">
        <v>0</v>
      </c>
      <c r="M78" s="66">
        <v>0</v>
      </c>
      <c r="N78" s="66">
        <v>0</v>
      </c>
      <c r="O78" s="67">
        <f t="shared" si="17"/>
        <v>0</v>
      </c>
      <c r="P78" s="67">
        <f t="shared" si="69"/>
        <v>0</v>
      </c>
      <c r="Q78" s="223" t="e">
        <f t="shared" si="70"/>
        <v>#DIV/0!</v>
      </c>
      <c r="R78" s="67">
        <f t="shared" si="21"/>
        <v>0</v>
      </c>
      <c r="S78" s="30">
        <f t="shared" si="71"/>
        <v>0</v>
      </c>
      <c r="T78" s="332">
        <v>0</v>
      </c>
      <c r="U78" s="264">
        <v>0</v>
      </c>
      <c r="V78" s="2"/>
    </row>
    <row r="79" spans="1:22" ht="13" x14ac:dyDescent="0.3">
      <c r="A79" s="129" t="s">
        <v>240</v>
      </c>
      <c r="B79" s="42" t="s">
        <v>64</v>
      </c>
      <c r="C79" s="34" t="s">
        <v>44</v>
      </c>
      <c r="D79" s="3" t="s">
        <v>42</v>
      </c>
      <c r="E79" s="63"/>
      <c r="F79" s="66">
        <v>0</v>
      </c>
      <c r="G79" s="109">
        <v>0</v>
      </c>
      <c r="H79" s="109">
        <v>0</v>
      </c>
      <c r="I79" s="109">
        <v>0</v>
      </c>
      <c r="J79" s="67">
        <f t="shared" si="67"/>
        <v>0</v>
      </c>
      <c r="K79" s="67">
        <f t="shared" si="68"/>
        <v>0</v>
      </c>
      <c r="L79" s="66">
        <v>0</v>
      </c>
      <c r="M79" s="66">
        <v>0</v>
      </c>
      <c r="N79" s="66">
        <v>0</v>
      </c>
      <c r="O79" s="67">
        <f t="shared" si="17"/>
        <v>0</v>
      </c>
      <c r="P79" s="67">
        <f t="shared" si="69"/>
        <v>0</v>
      </c>
      <c r="Q79" s="223" t="e">
        <f t="shared" si="70"/>
        <v>#DIV/0!</v>
      </c>
      <c r="R79" s="67">
        <f t="shared" si="21"/>
        <v>0</v>
      </c>
      <c r="S79" s="30">
        <f t="shared" si="71"/>
        <v>0</v>
      </c>
      <c r="T79" s="332">
        <v>0</v>
      </c>
      <c r="U79" s="264">
        <v>0</v>
      </c>
      <c r="V79" s="2"/>
    </row>
    <row r="80" spans="1:22" ht="13" x14ac:dyDescent="0.3">
      <c r="A80" s="129" t="s">
        <v>22</v>
      </c>
      <c r="B80" s="42" t="s">
        <v>65</v>
      </c>
      <c r="C80" s="34" t="s">
        <v>10</v>
      </c>
      <c r="D80" s="3" t="s">
        <v>42</v>
      </c>
      <c r="E80" s="63"/>
      <c r="F80" s="66">
        <v>0</v>
      </c>
      <c r="G80" s="109">
        <v>0</v>
      </c>
      <c r="H80" s="109">
        <v>0</v>
      </c>
      <c r="I80" s="109">
        <v>0</v>
      </c>
      <c r="J80" s="67">
        <f t="shared" si="67"/>
        <v>0</v>
      </c>
      <c r="K80" s="67">
        <f t="shared" si="68"/>
        <v>0</v>
      </c>
      <c r="L80" s="66">
        <v>0</v>
      </c>
      <c r="M80" s="66">
        <v>0</v>
      </c>
      <c r="N80" s="66">
        <v>0</v>
      </c>
      <c r="O80" s="67">
        <f t="shared" si="17"/>
        <v>0</v>
      </c>
      <c r="P80" s="67">
        <f t="shared" si="69"/>
        <v>0</v>
      </c>
      <c r="Q80" s="223" t="e">
        <f t="shared" si="70"/>
        <v>#DIV/0!</v>
      </c>
      <c r="R80" s="67">
        <f t="shared" si="21"/>
        <v>0</v>
      </c>
      <c r="S80" s="30">
        <f t="shared" si="71"/>
        <v>0</v>
      </c>
      <c r="T80" s="332">
        <v>0</v>
      </c>
      <c r="U80" s="264">
        <v>0</v>
      </c>
      <c r="V80" s="2"/>
    </row>
    <row r="81" spans="1:22" ht="13" x14ac:dyDescent="0.3">
      <c r="A81" s="129" t="s">
        <v>241</v>
      </c>
      <c r="B81" s="42" t="s">
        <v>66</v>
      </c>
      <c r="C81" s="37" t="s">
        <v>242</v>
      </c>
      <c r="D81" s="3" t="s">
        <v>42</v>
      </c>
      <c r="E81" s="63"/>
      <c r="F81" s="66">
        <v>0</v>
      </c>
      <c r="G81" s="109">
        <v>0</v>
      </c>
      <c r="H81" s="109">
        <v>0</v>
      </c>
      <c r="I81" s="109">
        <v>0</v>
      </c>
      <c r="J81" s="67">
        <f t="shared" si="67"/>
        <v>0</v>
      </c>
      <c r="K81" s="67">
        <f t="shared" si="68"/>
        <v>0</v>
      </c>
      <c r="L81" s="66">
        <v>0</v>
      </c>
      <c r="M81" s="66">
        <v>0</v>
      </c>
      <c r="N81" s="66">
        <v>0</v>
      </c>
      <c r="O81" s="67">
        <f t="shared" si="17"/>
        <v>0</v>
      </c>
      <c r="P81" s="67">
        <f t="shared" si="69"/>
        <v>0</v>
      </c>
      <c r="Q81" s="223" t="e">
        <f t="shared" si="70"/>
        <v>#DIV/0!</v>
      </c>
      <c r="R81" s="67">
        <f t="shared" si="21"/>
        <v>0</v>
      </c>
      <c r="S81" s="30">
        <f t="shared" si="71"/>
        <v>0</v>
      </c>
      <c r="T81" s="332">
        <v>0</v>
      </c>
      <c r="U81" s="264">
        <v>0</v>
      </c>
      <c r="V81" s="2"/>
    </row>
    <row r="82" spans="1:22" ht="13" x14ac:dyDescent="0.3">
      <c r="A82" s="129" t="s">
        <v>243</v>
      </c>
      <c r="B82" s="42" t="s">
        <v>67</v>
      </c>
      <c r="C82" s="37" t="s">
        <v>45</v>
      </c>
      <c r="D82" s="3" t="s">
        <v>42</v>
      </c>
      <c r="E82" s="63"/>
      <c r="F82" s="66">
        <v>0</v>
      </c>
      <c r="G82" s="109">
        <v>0</v>
      </c>
      <c r="H82" s="109">
        <v>0</v>
      </c>
      <c r="I82" s="109">
        <v>0</v>
      </c>
      <c r="J82" s="67">
        <f t="shared" si="67"/>
        <v>0</v>
      </c>
      <c r="K82" s="67">
        <f t="shared" si="68"/>
        <v>0</v>
      </c>
      <c r="L82" s="66">
        <v>0</v>
      </c>
      <c r="M82" s="66">
        <v>0</v>
      </c>
      <c r="N82" s="66">
        <v>0</v>
      </c>
      <c r="O82" s="67">
        <f t="shared" si="17"/>
        <v>0</v>
      </c>
      <c r="P82" s="67">
        <f t="shared" si="69"/>
        <v>0</v>
      </c>
      <c r="Q82" s="223" t="e">
        <f t="shared" si="70"/>
        <v>#DIV/0!</v>
      </c>
      <c r="R82" s="67">
        <f t="shared" si="21"/>
        <v>0</v>
      </c>
      <c r="S82" s="30">
        <f t="shared" si="71"/>
        <v>0</v>
      </c>
      <c r="T82" s="332">
        <v>0</v>
      </c>
      <c r="U82" s="264">
        <v>0</v>
      </c>
      <c r="V82" s="2"/>
    </row>
    <row r="83" spans="1:22" ht="13" x14ac:dyDescent="0.3">
      <c r="A83" s="131" t="s">
        <v>244</v>
      </c>
      <c r="B83" s="60" t="s">
        <v>149</v>
      </c>
      <c r="C83" s="34" t="s">
        <v>117</v>
      </c>
      <c r="D83" s="3" t="s">
        <v>42</v>
      </c>
      <c r="E83" s="63"/>
      <c r="F83" s="66">
        <v>0</v>
      </c>
      <c r="G83" s="109">
        <v>0</v>
      </c>
      <c r="H83" s="109">
        <v>0</v>
      </c>
      <c r="I83" s="109">
        <v>0</v>
      </c>
      <c r="J83" s="67">
        <f t="shared" si="67"/>
        <v>0</v>
      </c>
      <c r="K83" s="67">
        <f t="shared" si="68"/>
        <v>0</v>
      </c>
      <c r="L83" s="66">
        <v>0</v>
      </c>
      <c r="M83" s="66">
        <v>0</v>
      </c>
      <c r="N83" s="66">
        <v>0</v>
      </c>
      <c r="O83" s="67">
        <f t="shared" si="17"/>
        <v>0</v>
      </c>
      <c r="P83" s="67">
        <f t="shared" si="69"/>
        <v>0</v>
      </c>
      <c r="Q83" s="223" t="e">
        <f t="shared" si="70"/>
        <v>#DIV/0!</v>
      </c>
      <c r="R83" s="67">
        <f t="shared" si="21"/>
        <v>0</v>
      </c>
      <c r="S83" s="30">
        <f t="shared" si="71"/>
        <v>0</v>
      </c>
      <c r="T83" s="332">
        <v>0</v>
      </c>
      <c r="U83" s="264">
        <v>0</v>
      </c>
      <c r="V83" s="2"/>
    </row>
    <row r="84" spans="1:22" ht="13" x14ac:dyDescent="0.3">
      <c r="A84" s="131" t="s">
        <v>244</v>
      </c>
      <c r="B84" s="60" t="s">
        <v>150</v>
      </c>
      <c r="C84" s="34" t="s">
        <v>118</v>
      </c>
      <c r="D84" s="3" t="s">
        <v>42</v>
      </c>
      <c r="E84" s="63"/>
      <c r="F84" s="66">
        <v>0</v>
      </c>
      <c r="G84" s="109">
        <v>0</v>
      </c>
      <c r="H84" s="109">
        <v>0</v>
      </c>
      <c r="I84" s="109">
        <v>0</v>
      </c>
      <c r="J84" s="67">
        <f t="shared" si="67"/>
        <v>0</v>
      </c>
      <c r="K84" s="67">
        <f t="shared" si="68"/>
        <v>0</v>
      </c>
      <c r="L84" s="66">
        <v>0</v>
      </c>
      <c r="M84" s="66">
        <v>0</v>
      </c>
      <c r="N84" s="66">
        <v>0</v>
      </c>
      <c r="O84" s="67">
        <f t="shared" si="17"/>
        <v>0</v>
      </c>
      <c r="P84" s="67">
        <f t="shared" si="69"/>
        <v>0</v>
      </c>
      <c r="Q84" s="223" t="e">
        <f t="shared" ref="Q84" si="72">O84/K84</f>
        <v>#DIV/0!</v>
      </c>
      <c r="R84" s="67">
        <f t="shared" ref="R84" si="73">K84-O84</f>
        <v>0</v>
      </c>
      <c r="S84" s="30">
        <f t="shared" si="71"/>
        <v>0</v>
      </c>
      <c r="T84" s="332">
        <v>0</v>
      </c>
      <c r="U84" s="264">
        <v>0</v>
      </c>
      <c r="V84" s="2"/>
    </row>
    <row r="85" spans="1:22" ht="13" x14ac:dyDescent="0.3">
      <c r="A85" s="131" t="s">
        <v>244</v>
      </c>
      <c r="B85" s="60" t="s">
        <v>150</v>
      </c>
      <c r="C85" s="34" t="s">
        <v>94</v>
      </c>
      <c r="D85" s="3" t="s">
        <v>42</v>
      </c>
      <c r="E85" s="63"/>
      <c r="F85" s="66">
        <v>0</v>
      </c>
      <c r="G85" s="109">
        <v>0</v>
      </c>
      <c r="H85" s="109">
        <v>0</v>
      </c>
      <c r="I85" s="109">
        <v>0</v>
      </c>
      <c r="J85" s="67">
        <f t="shared" si="67"/>
        <v>0</v>
      </c>
      <c r="K85" s="67">
        <f t="shared" si="68"/>
        <v>0</v>
      </c>
      <c r="L85" s="66">
        <v>0</v>
      </c>
      <c r="M85" s="66">
        <v>0</v>
      </c>
      <c r="N85" s="66">
        <v>0</v>
      </c>
      <c r="O85" s="67">
        <f t="shared" ref="O85" si="74">SUM(L85:N85)</f>
        <v>0</v>
      </c>
      <c r="P85" s="67">
        <f t="shared" si="69"/>
        <v>0</v>
      </c>
      <c r="Q85" s="223" t="e">
        <f t="shared" ref="Q85" si="75">O85/K85</f>
        <v>#DIV/0!</v>
      </c>
      <c r="R85" s="67">
        <f t="shared" ref="R85" si="76">K85-O85</f>
        <v>0</v>
      </c>
      <c r="S85" s="30">
        <f t="shared" si="71"/>
        <v>0</v>
      </c>
      <c r="T85" s="332">
        <v>0</v>
      </c>
      <c r="U85" s="264">
        <v>0</v>
      </c>
      <c r="V85" s="2"/>
    </row>
    <row r="86" spans="1:22" ht="13" x14ac:dyDescent="0.3">
      <c r="A86" s="131" t="s">
        <v>244</v>
      </c>
      <c r="B86" s="60" t="s">
        <v>150</v>
      </c>
      <c r="C86" s="34" t="s">
        <v>119</v>
      </c>
      <c r="D86" s="3" t="s">
        <v>42</v>
      </c>
      <c r="E86" s="63"/>
      <c r="F86" s="66">
        <v>0</v>
      </c>
      <c r="G86" s="109">
        <v>0</v>
      </c>
      <c r="H86" s="109">
        <v>0</v>
      </c>
      <c r="I86" s="109">
        <v>0</v>
      </c>
      <c r="J86" s="67">
        <f t="shared" si="67"/>
        <v>0</v>
      </c>
      <c r="K86" s="67">
        <f t="shared" si="68"/>
        <v>0</v>
      </c>
      <c r="L86" s="66">
        <v>0</v>
      </c>
      <c r="M86" s="66">
        <v>0</v>
      </c>
      <c r="N86" s="66">
        <v>0</v>
      </c>
      <c r="O86" s="67">
        <f t="shared" ref="O86" si="77">SUM(L86:N86)</f>
        <v>0</v>
      </c>
      <c r="P86" s="67">
        <f t="shared" si="69"/>
        <v>0</v>
      </c>
      <c r="Q86" s="223" t="e">
        <f t="shared" ref="Q86" si="78">O86/K86</f>
        <v>#DIV/0!</v>
      </c>
      <c r="R86" s="67">
        <f t="shared" ref="R86" si="79">K86-O86</f>
        <v>0</v>
      </c>
      <c r="S86" s="30">
        <f t="shared" si="71"/>
        <v>0</v>
      </c>
      <c r="T86" s="332">
        <v>0</v>
      </c>
      <c r="U86" s="264">
        <v>0</v>
      </c>
      <c r="V86" s="2"/>
    </row>
    <row r="87" spans="1:22" ht="13" x14ac:dyDescent="0.3">
      <c r="A87" s="131" t="s">
        <v>244</v>
      </c>
      <c r="B87" s="60" t="s">
        <v>150</v>
      </c>
      <c r="C87" s="34" t="s">
        <v>120</v>
      </c>
      <c r="D87" s="3" t="s">
        <v>42</v>
      </c>
      <c r="E87" s="63"/>
      <c r="F87" s="66">
        <v>0</v>
      </c>
      <c r="G87" s="109">
        <v>0</v>
      </c>
      <c r="H87" s="109">
        <v>0</v>
      </c>
      <c r="I87" s="109">
        <v>0</v>
      </c>
      <c r="J87" s="67">
        <f t="shared" si="67"/>
        <v>0</v>
      </c>
      <c r="K87" s="67">
        <f t="shared" si="68"/>
        <v>0</v>
      </c>
      <c r="L87" s="66">
        <v>0</v>
      </c>
      <c r="M87" s="66">
        <v>0</v>
      </c>
      <c r="N87" s="66">
        <v>0</v>
      </c>
      <c r="O87" s="67">
        <f t="shared" ref="O87" si="80">SUM(L87:N87)</f>
        <v>0</v>
      </c>
      <c r="P87" s="67">
        <f t="shared" si="69"/>
        <v>0</v>
      </c>
      <c r="Q87" s="223" t="e">
        <f t="shared" ref="Q87" si="81">O87/K87</f>
        <v>#DIV/0!</v>
      </c>
      <c r="R87" s="67">
        <f t="shared" ref="R87" si="82">K87-O87</f>
        <v>0</v>
      </c>
      <c r="S87" s="30">
        <f t="shared" si="71"/>
        <v>0</v>
      </c>
      <c r="T87" s="332">
        <v>0</v>
      </c>
      <c r="U87" s="264">
        <v>0</v>
      </c>
      <c r="V87" s="2"/>
    </row>
    <row r="88" spans="1:22" ht="13" x14ac:dyDescent="0.3">
      <c r="A88" s="131" t="s">
        <v>244</v>
      </c>
      <c r="B88" s="60" t="s">
        <v>150</v>
      </c>
      <c r="C88" s="41" t="s">
        <v>72</v>
      </c>
      <c r="D88" s="3" t="s">
        <v>42</v>
      </c>
      <c r="E88" s="63"/>
      <c r="F88" s="66">
        <v>0</v>
      </c>
      <c r="G88" s="109">
        <v>0</v>
      </c>
      <c r="H88" s="109">
        <v>0</v>
      </c>
      <c r="I88" s="109">
        <v>0</v>
      </c>
      <c r="J88" s="67">
        <f t="shared" si="67"/>
        <v>0</v>
      </c>
      <c r="K88" s="67">
        <f t="shared" si="68"/>
        <v>0</v>
      </c>
      <c r="L88" s="66">
        <v>0</v>
      </c>
      <c r="M88" s="66">
        <v>0</v>
      </c>
      <c r="N88" s="66">
        <v>0</v>
      </c>
      <c r="O88" s="67">
        <f t="shared" si="17"/>
        <v>0</v>
      </c>
      <c r="P88" s="67">
        <f t="shared" si="69"/>
        <v>0</v>
      </c>
      <c r="Q88" s="223" t="e">
        <f t="shared" si="70"/>
        <v>#DIV/0!</v>
      </c>
      <c r="R88" s="67">
        <f t="shared" si="21"/>
        <v>0</v>
      </c>
      <c r="S88" s="30">
        <f t="shared" si="71"/>
        <v>0</v>
      </c>
      <c r="T88" s="332">
        <v>0</v>
      </c>
      <c r="U88" s="264">
        <v>0</v>
      </c>
      <c r="V88" s="2"/>
    </row>
    <row r="89" spans="1:22" ht="13.5" thickBot="1" x14ac:dyDescent="0.35">
      <c r="A89" s="132" t="s">
        <v>245</v>
      </c>
      <c r="B89" s="61" t="s">
        <v>70</v>
      </c>
      <c r="C89" s="34" t="s">
        <v>28</v>
      </c>
      <c r="D89" s="3" t="s">
        <v>42</v>
      </c>
      <c r="E89" s="63"/>
      <c r="F89" s="66">
        <v>0</v>
      </c>
      <c r="G89" s="109">
        <v>0</v>
      </c>
      <c r="H89" s="109">
        <v>0</v>
      </c>
      <c r="I89" s="109">
        <v>0</v>
      </c>
      <c r="J89" s="67">
        <f t="shared" si="67"/>
        <v>0</v>
      </c>
      <c r="K89" s="67">
        <f t="shared" si="68"/>
        <v>0</v>
      </c>
      <c r="L89" s="66">
        <v>0</v>
      </c>
      <c r="M89" s="66">
        <v>0</v>
      </c>
      <c r="N89" s="66">
        <v>0</v>
      </c>
      <c r="O89" s="67">
        <f t="shared" si="17"/>
        <v>0</v>
      </c>
      <c r="P89" s="67">
        <f t="shared" si="69"/>
        <v>0</v>
      </c>
      <c r="Q89" s="223" t="e">
        <f t="shared" si="70"/>
        <v>#DIV/0!</v>
      </c>
      <c r="R89" s="67">
        <f t="shared" si="21"/>
        <v>0</v>
      </c>
      <c r="S89" s="30">
        <f t="shared" si="71"/>
        <v>0</v>
      </c>
      <c r="T89" s="332">
        <v>0</v>
      </c>
      <c r="U89" s="264">
        <v>0</v>
      </c>
      <c r="V89" s="2"/>
    </row>
    <row r="90" spans="1:22" ht="14" thickTop="1" thickBot="1" x14ac:dyDescent="0.35">
      <c r="A90" s="132" t="s">
        <v>245</v>
      </c>
      <c r="B90" s="61" t="s">
        <v>70</v>
      </c>
      <c r="C90" s="34" t="s">
        <v>123</v>
      </c>
      <c r="D90" s="3" t="s">
        <v>42</v>
      </c>
      <c r="E90" s="63"/>
      <c r="F90" s="66">
        <v>0</v>
      </c>
      <c r="G90" s="109">
        <v>0</v>
      </c>
      <c r="H90" s="109">
        <v>0</v>
      </c>
      <c r="I90" s="109">
        <v>0</v>
      </c>
      <c r="J90" s="67">
        <f t="shared" si="67"/>
        <v>0</v>
      </c>
      <c r="K90" s="67">
        <f t="shared" si="68"/>
        <v>0</v>
      </c>
      <c r="L90" s="66">
        <v>0</v>
      </c>
      <c r="M90" s="66">
        <v>0</v>
      </c>
      <c r="N90" s="66">
        <v>0</v>
      </c>
      <c r="O90" s="67">
        <f t="shared" si="17"/>
        <v>0</v>
      </c>
      <c r="P90" s="67">
        <f t="shared" si="69"/>
        <v>0</v>
      </c>
      <c r="Q90" s="223" t="e">
        <f t="shared" si="70"/>
        <v>#DIV/0!</v>
      </c>
      <c r="R90" s="67">
        <f t="shared" si="21"/>
        <v>0</v>
      </c>
      <c r="S90" s="30">
        <f t="shared" si="71"/>
        <v>0</v>
      </c>
      <c r="T90" s="332">
        <v>0</v>
      </c>
      <c r="U90" s="264">
        <v>0</v>
      </c>
      <c r="V90" s="2"/>
    </row>
    <row r="91" spans="1:22" ht="14" thickTop="1" thickBot="1" x14ac:dyDescent="0.35">
      <c r="A91" s="132" t="s">
        <v>245</v>
      </c>
      <c r="B91" s="61" t="s">
        <v>70</v>
      </c>
      <c r="C91" s="34" t="s">
        <v>124</v>
      </c>
      <c r="D91" s="3" t="s">
        <v>42</v>
      </c>
      <c r="E91" s="63"/>
      <c r="F91" s="66">
        <v>0</v>
      </c>
      <c r="G91" s="109">
        <v>0</v>
      </c>
      <c r="H91" s="109">
        <v>0</v>
      </c>
      <c r="I91" s="109">
        <v>0</v>
      </c>
      <c r="J91" s="67">
        <f t="shared" si="67"/>
        <v>0</v>
      </c>
      <c r="K91" s="67">
        <f t="shared" si="68"/>
        <v>0</v>
      </c>
      <c r="L91" s="66">
        <v>0</v>
      </c>
      <c r="M91" s="66">
        <v>0</v>
      </c>
      <c r="N91" s="66">
        <v>0</v>
      </c>
      <c r="O91" s="67">
        <f t="shared" si="17"/>
        <v>0</v>
      </c>
      <c r="P91" s="67">
        <f t="shared" si="69"/>
        <v>0</v>
      </c>
      <c r="Q91" s="223" t="e">
        <f t="shared" si="70"/>
        <v>#DIV/0!</v>
      </c>
      <c r="R91" s="67">
        <f t="shared" si="21"/>
        <v>0</v>
      </c>
      <c r="S91" s="30">
        <f t="shared" si="71"/>
        <v>0</v>
      </c>
      <c r="T91" s="332">
        <v>0</v>
      </c>
      <c r="U91" s="264">
        <v>0</v>
      </c>
      <c r="V91" s="2"/>
    </row>
    <row r="92" spans="1:22" ht="14" thickTop="1" thickBot="1" x14ac:dyDescent="0.35">
      <c r="A92" s="132" t="s">
        <v>245</v>
      </c>
      <c r="B92" s="61" t="s">
        <v>70</v>
      </c>
      <c r="C92" s="34" t="s">
        <v>125</v>
      </c>
      <c r="D92" s="3" t="s">
        <v>42</v>
      </c>
      <c r="E92" s="63"/>
      <c r="F92" s="66">
        <v>0</v>
      </c>
      <c r="G92" s="109">
        <v>0</v>
      </c>
      <c r="H92" s="109">
        <v>0</v>
      </c>
      <c r="I92" s="109">
        <v>0</v>
      </c>
      <c r="J92" s="67">
        <f t="shared" si="67"/>
        <v>0</v>
      </c>
      <c r="K92" s="67">
        <f t="shared" si="68"/>
        <v>0</v>
      </c>
      <c r="L92" s="66">
        <v>0</v>
      </c>
      <c r="M92" s="66">
        <v>0</v>
      </c>
      <c r="N92" s="66">
        <v>0</v>
      </c>
      <c r="O92" s="67">
        <f t="shared" si="17"/>
        <v>0</v>
      </c>
      <c r="P92" s="67">
        <f t="shared" si="69"/>
        <v>0</v>
      </c>
      <c r="Q92" s="223" t="e">
        <f t="shared" si="70"/>
        <v>#DIV/0!</v>
      </c>
      <c r="R92" s="67">
        <f t="shared" si="21"/>
        <v>0</v>
      </c>
      <c r="S92" s="30">
        <f t="shared" si="71"/>
        <v>0</v>
      </c>
      <c r="T92" s="332">
        <v>0</v>
      </c>
      <c r="U92" s="264">
        <v>0</v>
      </c>
      <c r="V92" s="2"/>
    </row>
    <row r="93" spans="1:22" ht="13" thickTop="1" x14ac:dyDescent="0.25">
      <c r="A93" s="42"/>
      <c r="B93" s="112"/>
      <c r="C93" s="38"/>
      <c r="D93" s="35"/>
      <c r="E93" s="35"/>
      <c r="F93" s="40"/>
      <c r="G93" s="40"/>
      <c r="H93" s="40"/>
      <c r="I93" s="40"/>
      <c r="J93" s="40"/>
      <c r="K93" s="40"/>
      <c r="L93" s="40"/>
      <c r="M93" s="40"/>
      <c r="N93" s="40"/>
      <c r="O93" s="31"/>
      <c r="P93" s="31"/>
      <c r="Q93" s="224"/>
      <c r="R93" s="32"/>
      <c r="S93" s="70"/>
      <c r="T93" s="334"/>
      <c r="U93" s="266"/>
      <c r="V93" s="2"/>
    </row>
    <row r="94" spans="1:22" x14ac:dyDescent="0.25">
      <c r="A94" s="100"/>
      <c r="B94" s="2"/>
      <c r="Q94" s="225"/>
      <c r="S94" s="101"/>
      <c r="T94" s="2"/>
      <c r="U94" s="267"/>
      <c r="V94" s="2"/>
    </row>
    <row r="95" spans="1:22" ht="15" thickBot="1" x14ac:dyDescent="0.3">
      <c r="A95" s="43"/>
      <c r="B95" s="113"/>
      <c r="C95" s="39"/>
      <c r="D95" s="11"/>
      <c r="E95" s="11"/>
      <c r="F95" s="10"/>
      <c r="G95" s="10"/>
      <c r="H95" s="10"/>
      <c r="I95" s="10"/>
      <c r="J95" s="10"/>
      <c r="K95" s="9"/>
      <c r="L95" s="10"/>
      <c r="M95" s="10"/>
      <c r="N95" s="10"/>
      <c r="O95" s="33"/>
      <c r="P95" s="33"/>
      <c r="Q95" s="226"/>
      <c r="R95" s="33"/>
      <c r="S95" s="71"/>
      <c r="T95" s="335"/>
      <c r="U95" s="268"/>
      <c r="V95" s="2"/>
    </row>
    <row r="96" spans="1:22" ht="26.25" customHeight="1" thickTop="1" thickBot="1" x14ac:dyDescent="0.35">
      <c r="A96" s="52"/>
      <c r="B96" s="114"/>
      <c r="C96" s="53"/>
      <c r="D96" s="53" t="s">
        <v>219</v>
      </c>
      <c r="E96" s="54"/>
      <c r="F96" s="72">
        <f t="shared" ref="F96:S96" si="83">SUM(F13:F95)</f>
        <v>0</v>
      </c>
      <c r="G96" s="72">
        <f t="shared" si="83"/>
        <v>0</v>
      </c>
      <c r="H96" s="72">
        <f t="shared" si="83"/>
        <v>0</v>
      </c>
      <c r="I96" s="72">
        <f t="shared" si="83"/>
        <v>0</v>
      </c>
      <c r="J96" s="72">
        <f t="shared" si="83"/>
        <v>0</v>
      </c>
      <c r="K96" s="72">
        <f t="shared" si="83"/>
        <v>0</v>
      </c>
      <c r="L96" s="72">
        <f t="shared" si="83"/>
        <v>0</v>
      </c>
      <c r="M96" s="72">
        <f t="shared" si="83"/>
        <v>0</v>
      </c>
      <c r="N96" s="72">
        <f t="shared" si="83"/>
        <v>0</v>
      </c>
      <c r="O96" s="72">
        <f t="shared" si="83"/>
        <v>0</v>
      </c>
      <c r="P96" s="72">
        <f t="shared" si="83"/>
        <v>0</v>
      </c>
      <c r="Q96" s="227" t="e">
        <f t="shared" ref="Q96" si="84">O96/K96</f>
        <v>#DIV/0!</v>
      </c>
      <c r="R96" s="72">
        <f t="shared" si="83"/>
        <v>0</v>
      </c>
      <c r="S96" s="269">
        <f t="shared" si="83"/>
        <v>0</v>
      </c>
      <c r="T96" s="336">
        <f t="shared" ref="T96:U96" si="85">SUM(T13:T95)</f>
        <v>0</v>
      </c>
      <c r="U96" s="269">
        <f t="shared" si="85"/>
        <v>0</v>
      </c>
      <c r="V96" s="2"/>
    </row>
    <row r="97" spans="1:22" ht="26.25" customHeight="1" x14ac:dyDescent="0.3">
      <c r="A97" s="23"/>
      <c r="B97" s="23"/>
      <c r="C97" s="24"/>
      <c r="D97" s="14"/>
      <c r="E97" s="14"/>
      <c r="F97" s="25"/>
      <c r="G97" s="25"/>
      <c r="H97" s="25"/>
      <c r="I97" s="25"/>
      <c r="J97" s="25"/>
      <c r="K97" s="25"/>
      <c r="L97" s="25"/>
      <c r="M97" s="25"/>
      <c r="N97" s="25"/>
      <c r="O97" s="25"/>
      <c r="P97" s="25"/>
      <c r="Q97" s="26"/>
      <c r="R97" s="25"/>
      <c r="S97" s="25"/>
      <c r="T97" s="172"/>
      <c r="U97" s="249"/>
    </row>
    <row r="98" spans="1:22" ht="26.25" customHeight="1" thickBot="1" x14ac:dyDescent="0.35">
      <c r="A98" s="92"/>
      <c r="B98" s="92"/>
      <c r="C98" s="252"/>
      <c r="D98" s="17"/>
      <c r="E98" s="17"/>
      <c r="F98" s="253"/>
      <c r="G98" s="253"/>
      <c r="H98" s="253"/>
      <c r="I98" s="253"/>
      <c r="J98" s="253"/>
      <c r="K98" s="253"/>
      <c r="L98" s="253"/>
      <c r="M98" s="253"/>
      <c r="N98" s="253"/>
      <c r="O98" s="253"/>
      <c r="P98" s="253"/>
      <c r="Q98" s="254"/>
      <c r="R98" s="253"/>
      <c r="S98" s="253"/>
      <c r="T98" s="175"/>
      <c r="U98" s="248"/>
    </row>
    <row r="99" spans="1:22" ht="62.5" customHeight="1" thickBot="1" x14ac:dyDescent="0.3">
      <c r="A99" s="288" t="s">
        <v>257</v>
      </c>
      <c r="B99" s="289"/>
      <c r="C99" s="290"/>
      <c r="D99" s="290"/>
      <c r="E99" s="290"/>
      <c r="F99" s="290"/>
      <c r="G99" s="290"/>
      <c r="H99" s="290"/>
      <c r="I99" s="290"/>
      <c r="J99" s="290"/>
      <c r="K99" s="290"/>
      <c r="L99" s="290"/>
      <c r="M99" s="290"/>
      <c r="N99" s="290"/>
      <c r="O99" s="290"/>
      <c r="P99" s="290"/>
      <c r="Q99" s="290"/>
      <c r="R99" s="290"/>
      <c r="S99" s="291"/>
      <c r="T99" s="172"/>
      <c r="U99" s="173"/>
      <c r="V99" s="2"/>
    </row>
    <row r="100" spans="1:22" ht="13.5" customHeight="1" x14ac:dyDescent="0.25">
      <c r="A100" s="13"/>
      <c r="B100" s="23"/>
      <c r="C100" s="14"/>
      <c r="D100" s="14"/>
      <c r="E100" s="14"/>
      <c r="F100" s="14"/>
      <c r="G100" s="14"/>
      <c r="H100" s="14"/>
      <c r="I100" s="14"/>
      <c r="J100" s="14"/>
      <c r="K100" s="14"/>
      <c r="L100" s="14"/>
      <c r="M100" s="14"/>
      <c r="N100" s="14"/>
      <c r="O100" s="15"/>
      <c r="P100" s="171"/>
      <c r="Q100" s="172"/>
      <c r="R100" s="172"/>
      <c r="S100" s="173"/>
      <c r="T100" s="175"/>
      <c r="U100" s="176"/>
      <c r="V100" s="2"/>
    </row>
    <row r="101" spans="1:22" ht="13.5" customHeight="1" x14ac:dyDescent="0.3">
      <c r="A101" s="45" t="s">
        <v>16</v>
      </c>
      <c r="B101" s="110"/>
      <c r="C101" s="92" t="str">
        <f>C3</f>
        <v>[Insert Project Name]</v>
      </c>
      <c r="D101" s="17"/>
      <c r="E101" s="17"/>
      <c r="F101" s="17"/>
      <c r="G101" s="17"/>
      <c r="H101" s="17"/>
      <c r="I101" s="17"/>
      <c r="J101" s="17"/>
      <c r="K101" s="17"/>
      <c r="L101" s="17"/>
      <c r="M101" s="17"/>
      <c r="N101" s="18" t="s">
        <v>12</v>
      </c>
      <c r="O101" s="94" t="str">
        <f>O3</f>
        <v>01</v>
      </c>
      <c r="P101" s="174"/>
      <c r="Q101" s="175"/>
      <c r="R101" s="175"/>
      <c r="S101" s="176"/>
      <c r="T101" s="175"/>
      <c r="U101" s="176"/>
      <c r="V101" s="2"/>
    </row>
    <row r="102" spans="1:22" ht="13.5" customHeight="1" x14ac:dyDescent="0.3">
      <c r="A102" s="45" t="s">
        <v>17</v>
      </c>
      <c r="B102" s="110"/>
      <c r="C102" s="92" t="str">
        <f>C4</f>
        <v>[Insert Project Number]</v>
      </c>
      <c r="D102" s="17"/>
      <c r="E102" s="17"/>
      <c r="F102" s="17"/>
      <c r="G102" s="17"/>
      <c r="H102" s="17"/>
      <c r="I102" s="17"/>
      <c r="J102" s="17"/>
      <c r="K102" s="17"/>
      <c r="L102" s="17"/>
      <c r="M102" s="17"/>
      <c r="N102" s="18" t="s">
        <v>13</v>
      </c>
      <c r="O102" s="93">
        <f>O4</f>
        <v>44104</v>
      </c>
      <c r="P102" s="174"/>
      <c r="Q102" s="175"/>
      <c r="R102" s="175"/>
      <c r="S102" s="176"/>
      <c r="T102" s="175"/>
      <c r="U102" s="176"/>
      <c r="V102" s="2"/>
    </row>
    <row r="103" spans="1:22" ht="13.5" customHeight="1" x14ac:dyDescent="0.3">
      <c r="A103" s="45" t="s">
        <v>31</v>
      </c>
      <c r="B103" s="110"/>
      <c r="C103" s="92" t="str">
        <f>C5</f>
        <v>[Insert PO Number]</v>
      </c>
      <c r="D103" s="17"/>
      <c r="E103" s="17"/>
      <c r="F103" s="17"/>
      <c r="G103" s="17"/>
      <c r="H103" s="17"/>
      <c r="I103" s="17"/>
      <c r="J103" s="17"/>
      <c r="K103" s="17"/>
      <c r="L103" s="17"/>
      <c r="M103" s="17"/>
      <c r="N103" s="18" t="s">
        <v>14</v>
      </c>
      <c r="O103" s="93">
        <f>O5</f>
        <v>44075</v>
      </c>
      <c r="P103" s="174"/>
      <c r="Q103" s="175"/>
      <c r="R103" s="175"/>
      <c r="S103" s="176"/>
      <c r="T103" s="175"/>
      <c r="U103" s="176"/>
      <c r="V103" s="2"/>
    </row>
    <row r="104" spans="1:22" ht="13.5" customHeight="1" x14ac:dyDescent="0.3">
      <c r="A104" s="45" t="s">
        <v>75</v>
      </c>
      <c r="B104" s="110"/>
      <c r="C104" s="92" t="str">
        <f>C6</f>
        <v>[Insert Name]</v>
      </c>
      <c r="D104" s="17"/>
      <c r="E104" s="17"/>
      <c r="F104" s="17"/>
      <c r="G104" s="17"/>
      <c r="H104" s="17"/>
      <c r="I104" s="17"/>
      <c r="J104" s="17"/>
      <c r="K104" s="17"/>
      <c r="L104" s="17"/>
      <c r="M104" s="17"/>
      <c r="N104" s="18" t="s">
        <v>15</v>
      </c>
      <c r="O104" s="93">
        <f>O6</f>
        <v>44104</v>
      </c>
      <c r="P104" s="174"/>
      <c r="Q104" s="175"/>
      <c r="R104" s="175"/>
      <c r="S104" s="176"/>
      <c r="T104" s="175"/>
      <c r="U104" s="176"/>
      <c r="V104" s="2"/>
    </row>
    <row r="105" spans="1:22" ht="13.5" customHeight="1" x14ac:dyDescent="0.25">
      <c r="A105" s="16"/>
      <c r="B105" s="92"/>
      <c r="C105" s="17"/>
      <c r="D105" s="17"/>
      <c r="E105" s="17"/>
      <c r="F105" s="17"/>
      <c r="G105" s="17"/>
      <c r="H105" s="17"/>
      <c r="I105" s="17"/>
      <c r="J105" s="17"/>
      <c r="K105" s="17"/>
      <c r="L105" s="17"/>
      <c r="M105" s="17"/>
      <c r="N105" s="17"/>
      <c r="O105" s="19"/>
      <c r="P105" s="174"/>
      <c r="Q105" s="175"/>
      <c r="R105" s="175"/>
      <c r="S105" s="176"/>
      <c r="T105" s="175"/>
      <c r="U105" s="176"/>
      <c r="V105" s="2"/>
    </row>
    <row r="106" spans="1:22" ht="13.5" customHeight="1" thickBot="1" x14ac:dyDescent="0.3">
      <c r="A106" s="20"/>
      <c r="B106" s="27"/>
      <c r="C106" s="21"/>
      <c r="D106" s="21"/>
      <c r="E106" s="21"/>
      <c r="F106" s="21"/>
      <c r="G106" s="21"/>
      <c r="H106" s="21"/>
      <c r="I106" s="21"/>
      <c r="J106" s="21"/>
      <c r="K106" s="21"/>
      <c r="L106" s="21"/>
      <c r="M106" s="21"/>
      <c r="N106" s="21"/>
      <c r="O106" s="22"/>
      <c r="P106" s="177"/>
      <c r="Q106" s="178"/>
      <c r="R106" s="178"/>
      <c r="S106" s="179" t="str">
        <f>S7</f>
        <v>LAST REVISED: 02/15/21</v>
      </c>
      <c r="T106" s="175"/>
      <c r="U106" s="176"/>
      <c r="V106" s="2"/>
    </row>
    <row r="107" spans="1:22" ht="18" customHeight="1" x14ac:dyDescent="0.25">
      <c r="A107" s="47"/>
      <c r="B107" s="111"/>
      <c r="C107" s="48"/>
      <c r="D107" s="48"/>
      <c r="E107" s="48"/>
      <c r="F107" s="48"/>
      <c r="G107" s="48"/>
      <c r="H107" s="48"/>
      <c r="I107" s="48"/>
      <c r="J107" s="48"/>
      <c r="K107" s="48"/>
      <c r="L107" s="48"/>
      <c r="M107" s="48"/>
      <c r="N107" s="48"/>
      <c r="O107" s="159"/>
      <c r="P107" s="159"/>
      <c r="Q107" s="159"/>
      <c r="R107" s="159"/>
      <c r="S107" s="167"/>
      <c r="T107" s="175"/>
      <c r="U107" s="176"/>
      <c r="V107" s="2"/>
    </row>
    <row r="108" spans="1:22" ht="26.25" customHeight="1" x14ac:dyDescent="0.25">
      <c r="A108" s="298" t="s">
        <v>258</v>
      </c>
      <c r="B108" s="299"/>
      <c r="C108" s="299"/>
      <c r="D108" s="299"/>
      <c r="E108" s="302"/>
      <c r="F108" s="89"/>
      <c r="G108" s="89"/>
      <c r="H108" s="89"/>
      <c r="I108" s="89"/>
      <c r="J108" s="305" t="str">
        <f>J2</f>
        <v>Click Above [+] or [-] to Expand / Collapse Indiv. Change Orders &amp; Adjustments</v>
      </c>
      <c r="K108" s="12"/>
      <c r="L108" s="307" t="s">
        <v>5</v>
      </c>
      <c r="M108" s="308"/>
      <c r="N108" s="308"/>
      <c r="O108" s="168"/>
      <c r="P108" s="12"/>
      <c r="Q108" s="12"/>
      <c r="R108" s="12"/>
      <c r="S108" s="237"/>
      <c r="T108" s="175"/>
      <c r="U108" s="176"/>
      <c r="V108" s="2"/>
    </row>
    <row r="109" spans="1:22" ht="37.5" customHeight="1" x14ac:dyDescent="0.35">
      <c r="A109" s="300"/>
      <c r="B109" s="301"/>
      <c r="C109" s="301"/>
      <c r="D109" s="301"/>
      <c r="E109" s="303"/>
      <c r="F109" s="90"/>
      <c r="G109" s="124" t="str">
        <f>G10</f>
        <v>[Insert Date of Change]</v>
      </c>
      <c r="H109" s="123" t="str">
        <f t="shared" ref="H109:I109" si="86">H10</f>
        <v>[Insert Date of Change]</v>
      </c>
      <c r="I109" s="125" t="str">
        <f t="shared" si="86"/>
        <v>[Insert Date of Change]</v>
      </c>
      <c r="J109" s="306"/>
      <c r="K109" s="28"/>
      <c r="L109" s="88"/>
      <c r="M109" s="46" t="s">
        <v>1</v>
      </c>
      <c r="N109" s="166"/>
      <c r="O109" s="169"/>
      <c r="P109" s="170"/>
      <c r="Q109" s="28"/>
      <c r="R109" s="28"/>
      <c r="S109" s="238"/>
      <c r="T109" s="250"/>
      <c r="U109" s="256"/>
      <c r="V109" s="2"/>
    </row>
    <row r="110" spans="1:22" ht="51" customHeight="1" thickBot="1" x14ac:dyDescent="0.35">
      <c r="A110" s="126" t="s">
        <v>234</v>
      </c>
      <c r="B110" s="122" t="s">
        <v>151</v>
      </c>
      <c r="C110" s="295" t="s">
        <v>11</v>
      </c>
      <c r="D110" s="296"/>
      <c r="E110" s="297"/>
      <c r="F110" s="7" t="str">
        <f>F11</f>
        <v>Original Contract Sum</v>
      </c>
      <c r="G110" s="108" t="str">
        <f>G11</f>
        <v>Change Order / Budget Adjustment #xx</v>
      </c>
      <c r="H110" s="108" t="str">
        <f t="shared" ref="H110:S110" si="87">H11</f>
        <v>Change Order / Budget Adjustment #xx</v>
      </c>
      <c r="I110" s="108" t="str">
        <f t="shared" si="87"/>
        <v>Change Order / Budget Adjustment #xx</v>
      </c>
      <c r="J110" s="108" t="str">
        <f t="shared" si="87"/>
        <v>Net Change by Change Orders
&amp; Adjustments</v>
      </c>
      <c r="K110" s="7" t="str">
        <f t="shared" si="87"/>
        <v>Total
Contract Sum
to Date</v>
      </c>
      <c r="L110" s="7" t="str">
        <f t="shared" si="87"/>
        <v>Previous Applications</v>
      </c>
      <c r="M110" s="7" t="str">
        <f t="shared" si="87"/>
        <v>Work in Place</v>
      </c>
      <c r="N110" s="7" t="str">
        <f t="shared" si="87"/>
        <v>Stored Materials</v>
      </c>
      <c r="O110" s="153" t="str">
        <f t="shared" si="87"/>
        <v xml:space="preserve">Completed &amp; Stored To Date </v>
      </c>
      <c r="P110" s="153" t="str">
        <f t="shared" si="87"/>
        <v>Net Payment Due</v>
      </c>
      <c r="Q110" s="153" t="str">
        <f t="shared" si="87"/>
        <v xml:space="preserve">%                   </v>
      </c>
      <c r="R110" s="153" t="str">
        <f t="shared" si="87"/>
        <v xml:space="preserve">Balance to Finish                      </v>
      </c>
      <c r="S110" s="154" t="str">
        <f t="shared" si="87"/>
        <v>Amount Retained (5%)</v>
      </c>
      <c r="T110" s="231" t="str">
        <f>T11</f>
        <v>Previous Retainage Released</v>
      </c>
      <c r="U110" s="257" t="str">
        <f>U11</f>
        <v>Retainage Released This Period</v>
      </c>
      <c r="V110" s="251" t="s">
        <v>232</v>
      </c>
    </row>
    <row r="111" spans="1:22" ht="13" x14ac:dyDescent="0.3">
      <c r="A111" s="127" t="s">
        <v>235</v>
      </c>
      <c r="B111" s="117" t="s">
        <v>157</v>
      </c>
      <c r="C111" s="292" t="s">
        <v>250</v>
      </c>
      <c r="D111" s="293"/>
      <c r="E111" s="294"/>
      <c r="F111" s="68">
        <f>SUM(F13:F14)</f>
        <v>0</v>
      </c>
      <c r="G111" s="68">
        <f>SUM(G13:G14)</f>
        <v>0</v>
      </c>
      <c r="H111" s="68">
        <f>SUM(H13:H14)</f>
        <v>0</v>
      </c>
      <c r="I111" s="68">
        <f>SUM(I13:I14)</f>
        <v>0</v>
      </c>
      <c r="J111" s="68">
        <f>SUM(G111:I111)</f>
        <v>0</v>
      </c>
      <c r="K111" s="69">
        <f>F111+J111</f>
        <v>0</v>
      </c>
      <c r="L111" s="68">
        <f>SUM(L13:L14)</f>
        <v>0</v>
      </c>
      <c r="M111" s="68">
        <f>SUM(M13:M14)</f>
        <v>0</v>
      </c>
      <c r="N111" s="68">
        <f>SUM(N13:N14)</f>
        <v>0</v>
      </c>
      <c r="O111" s="67">
        <f>SUM(L111:N111)</f>
        <v>0</v>
      </c>
      <c r="P111" s="68">
        <f>SUM(P13:P14)</f>
        <v>0</v>
      </c>
      <c r="Q111" s="223" t="e">
        <f t="shared" ref="Q111:Q124" si="88">O111/K111</f>
        <v>#DIV/0!</v>
      </c>
      <c r="R111" s="67">
        <f t="shared" ref="R111:R124" si="89">K111-O111</f>
        <v>0</v>
      </c>
      <c r="S111" s="258">
        <f>SUM(S13:S14)</f>
        <v>0</v>
      </c>
      <c r="T111" s="232">
        <f>SUM(T13:T14)</f>
        <v>0</v>
      </c>
      <c r="U111" s="258">
        <f>SUM(U13:U14)</f>
        <v>0</v>
      </c>
      <c r="V111" s="2" t="s">
        <v>249</v>
      </c>
    </row>
    <row r="112" spans="1:22" ht="13" x14ac:dyDescent="0.3">
      <c r="A112" s="128" t="s">
        <v>236</v>
      </c>
      <c r="B112" s="118" t="s">
        <v>154</v>
      </c>
      <c r="C112" s="309" t="s">
        <v>251</v>
      </c>
      <c r="D112" s="310"/>
      <c r="E112" s="311"/>
      <c r="F112" s="67">
        <f>SUM(F17:F69)</f>
        <v>0</v>
      </c>
      <c r="G112" s="67">
        <f>SUM(G17:G69)</f>
        <v>0</v>
      </c>
      <c r="H112" s="67">
        <f>SUM(H17:H69)</f>
        <v>0</v>
      </c>
      <c r="I112" s="67">
        <f>SUM(I17:I69)</f>
        <v>0</v>
      </c>
      <c r="J112" s="67">
        <f>SUM(G112:I112)</f>
        <v>0</v>
      </c>
      <c r="K112" s="67">
        <f>F112+J112</f>
        <v>0</v>
      </c>
      <c r="L112" s="67">
        <f>SUM(L17:L69)</f>
        <v>0</v>
      </c>
      <c r="M112" s="67">
        <f>SUM(M17:M69)</f>
        <v>0</v>
      </c>
      <c r="N112" s="67">
        <f>SUM(N17:N69)</f>
        <v>0</v>
      </c>
      <c r="O112" s="67">
        <f t="shared" ref="O112:O124" si="90">SUM(L112:N112)</f>
        <v>0</v>
      </c>
      <c r="P112" s="67">
        <f>SUM(P17:P69)</f>
        <v>0</v>
      </c>
      <c r="Q112" s="223" t="e">
        <f t="shared" si="88"/>
        <v>#DIV/0!</v>
      </c>
      <c r="R112" s="67">
        <f t="shared" si="89"/>
        <v>0</v>
      </c>
      <c r="S112" s="239">
        <f>SUM(S17:S69)</f>
        <v>0</v>
      </c>
      <c r="T112" s="233">
        <f>SUM(T17:T69)</f>
        <v>0</v>
      </c>
      <c r="U112" s="239">
        <f>SUM(U17:U69)</f>
        <v>0</v>
      </c>
      <c r="V112" s="2"/>
    </row>
    <row r="113" spans="1:22" ht="13" x14ac:dyDescent="0.3">
      <c r="A113" s="129" t="s">
        <v>237</v>
      </c>
      <c r="B113" s="42" t="s">
        <v>159</v>
      </c>
      <c r="C113" s="309" t="s">
        <v>252</v>
      </c>
      <c r="D113" s="310"/>
      <c r="E113" s="311"/>
      <c r="F113" s="67">
        <f>F72</f>
        <v>0</v>
      </c>
      <c r="G113" s="67">
        <f t="shared" ref="G113:I113" si="91">G72</f>
        <v>0</v>
      </c>
      <c r="H113" s="67">
        <f t="shared" si="91"/>
        <v>0</v>
      </c>
      <c r="I113" s="67">
        <f t="shared" si="91"/>
        <v>0</v>
      </c>
      <c r="J113" s="67">
        <f t="shared" ref="J113:J124" si="92">SUM(G113:I113)</f>
        <v>0</v>
      </c>
      <c r="K113" s="67">
        <f t="shared" ref="K113:K124" si="93">F113+J113</f>
        <v>0</v>
      </c>
      <c r="L113" s="67">
        <f>L72</f>
        <v>0</v>
      </c>
      <c r="M113" s="67">
        <f>M72</f>
        <v>0</v>
      </c>
      <c r="N113" s="67">
        <f>N72</f>
        <v>0</v>
      </c>
      <c r="O113" s="67">
        <f t="shared" si="90"/>
        <v>0</v>
      </c>
      <c r="P113" s="67">
        <f>P72</f>
        <v>0</v>
      </c>
      <c r="Q113" s="223" t="e">
        <f t="shared" si="88"/>
        <v>#DIV/0!</v>
      </c>
      <c r="R113" s="67">
        <f t="shared" si="89"/>
        <v>0</v>
      </c>
      <c r="S113" s="239">
        <f>S72</f>
        <v>0</v>
      </c>
      <c r="T113" s="233">
        <f>T72</f>
        <v>0</v>
      </c>
      <c r="U113" s="239">
        <f>U72</f>
        <v>0</v>
      </c>
      <c r="V113" s="2"/>
    </row>
    <row r="114" spans="1:22" ht="13" x14ac:dyDescent="0.3">
      <c r="A114" s="130" t="s">
        <v>238</v>
      </c>
      <c r="B114" s="119" t="s">
        <v>153</v>
      </c>
      <c r="C114" s="309" t="s">
        <v>253</v>
      </c>
      <c r="D114" s="310"/>
      <c r="E114" s="311"/>
      <c r="F114" s="67">
        <f>SUM(F73:F74)</f>
        <v>0</v>
      </c>
      <c r="G114" s="67">
        <f t="shared" ref="G114:I114" si="94">SUM(G73:G74)</f>
        <v>0</v>
      </c>
      <c r="H114" s="67">
        <f t="shared" si="94"/>
        <v>0</v>
      </c>
      <c r="I114" s="67">
        <f t="shared" si="94"/>
        <v>0</v>
      </c>
      <c r="J114" s="67">
        <f t="shared" si="92"/>
        <v>0</v>
      </c>
      <c r="K114" s="67">
        <f t="shared" si="93"/>
        <v>0</v>
      </c>
      <c r="L114" s="67">
        <f>SUM(L73:L74)</f>
        <v>0</v>
      </c>
      <c r="M114" s="67">
        <f>SUM(M73:M74)</f>
        <v>0</v>
      </c>
      <c r="N114" s="67">
        <f>SUM(N73:N74)</f>
        <v>0</v>
      </c>
      <c r="O114" s="67">
        <f t="shared" si="90"/>
        <v>0</v>
      </c>
      <c r="P114" s="67">
        <f>SUM(P73:P74)</f>
        <v>0</v>
      </c>
      <c r="Q114" s="223" t="e">
        <f t="shared" si="88"/>
        <v>#DIV/0!</v>
      </c>
      <c r="R114" s="67">
        <f t="shared" si="89"/>
        <v>0</v>
      </c>
      <c r="S114" s="239">
        <f>SUM(S73:S74)</f>
        <v>0</v>
      </c>
      <c r="T114" s="233">
        <f>SUM(T73:T74)</f>
        <v>0</v>
      </c>
      <c r="U114" s="239">
        <f>SUM(U73:U74)</f>
        <v>0</v>
      </c>
      <c r="V114" s="2"/>
    </row>
    <row r="115" spans="1:22" ht="13" x14ac:dyDescent="0.3">
      <c r="A115" s="129" t="s">
        <v>239</v>
      </c>
      <c r="B115" s="42" t="s">
        <v>60</v>
      </c>
      <c r="C115" s="309" t="s">
        <v>254</v>
      </c>
      <c r="D115" s="310"/>
      <c r="E115" s="311"/>
      <c r="F115" s="67">
        <f t="shared" ref="F115:I122" si="95">F75</f>
        <v>0</v>
      </c>
      <c r="G115" s="67">
        <f t="shared" si="95"/>
        <v>0</v>
      </c>
      <c r="H115" s="67">
        <f t="shared" si="95"/>
        <v>0</v>
      </c>
      <c r="I115" s="67">
        <f t="shared" si="95"/>
        <v>0</v>
      </c>
      <c r="J115" s="67">
        <f t="shared" si="92"/>
        <v>0</v>
      </c>
      <c r="K115" s="67">
        <f t="shared" si="93"/>
        <v>0</v>
      </c>
      <c r="L115" s="67">
        <f t="shared" ref="L115:N115" si="96">L75</f>
        <v>0</v>
      </c>
      <c r="M115" s="67">
        <f t="shared" si="96"/>
        <v>0</v>
      </c>
      <c r="N115" s="67">
        <f t="shared" si="96"/>
        <v>0</v>
      </c>
      <c r="O115" s="67">
        <f t="shared" si="90"/>
        <v>0</v>
      </c>
      <c r="P115" s="67">
        <f t="shared" ref="P115" si="97">P75</f>
        <v>0</v>
      </c>
      <c r="Q115" s="223" t="e">
        <f t="shared" si="88"/>
        <v>#DIV/0!</v>
      </c>
      <c r="R115" s="67">
        <f t="shared" si="89"/>
        <v>0</v>
      </c>
      <c r="S115" s="239">
        <f t="shared" ref="S115:U115" si="98">S75</f>
        <v>0</v>
      </c>
      <c r="T115" s="233">
        <f t="shared" si="98"/>
        <v>0</v>
      </c>
      <c r="U115" s="239">
        <f t="shared" si="98"/>
        <v>0</v>
      </c>
      <c r="V115" s="2"/>
    </row>
    <row r="116" spans="1:22" ht="13" x14ac:dyDescent="0.3">
      <c r="A116" s="129" t="s">
        <v>19</v>
      </c>
      <c r="B116" s="42" t="s">
        <v>61</v>
      </c>
      <c r="C116" s="309" t="s">
        <v>71</v>
      </c>
      <c r="D116" s="310"/>
      <c r="E116" s="311"/>
      <c r="F116" s="67">
        <f t="shared" si="95"/>
        <v>0</v>
      </c>
      <c r="G116" s="67">
        <f t="shared" si="95"/>
        <v>0</v>
      </c>
      <c r="H116" s="67">
        <f t="shared" si="95"/>
        <v>0</v>
      </c>
      <c r="I116" s="67">
        <f t="shared" si="95"/>
        <v>0</v>
      </c>
      <c r="J116" s="67">
        <f t="shared" si="92"/>
        <v>0</v>
      </c>
      <c r="K116" s="67">
        <f t="shared" si="93"/>
        <v>0</v>
      </c>
      <c r="L116" s="67">
        <f t="shared" ref="L116:N116" si="99">L76</f>
        <v>0</v>
      </c>
      <c r="M116" s="67">
        <f t="shared" si="99"/>
        <v>0</v>
      </c>
      <c r="N116" s="67">
        <f t="shared" si="99"/>
        <v>0</v>
      </c>
      <c r="O116" s="67">
        <f t="shared" si="90"/>
        <v>0</v>
      </c>
      <c r="P116" s="67">
        <f t="shared" ref="P116" si="100">P76</f>
        <v>0</v>
      </c>
      <c r="Q116" s="223" t="e">
        <f t="shared" si="88"/>
        <v>#DIV/0!</v>
      </c>
      <c r="R116" s="67">
        <f t="shared" si="89"/>
        <v>0</v>
      </c>
      <c r="S116" s="239">
        <f t="shared" ref="S116:U116" si="101">S76</f>
        <v>0</v>
      </c>
      <c r="T116" s="233">
        <f t="shared" si="101"/>
        <v>0</v>
      </c>
      <c r="U116" s="239">
        <f t="shared" si="101"/>
        <v>0</v>
      </c>
      <c r="V116" s="2"/>
    </row>
    <row r="117" spans="1:22" ht="13" x14ac:dyDescent="0.3">
      <c r="A117" s="129" t="s">
        <v>20</v>
      </c>
      <c r="B117" s="42" t="s">
        <v>62</v>
      </c>
      <c r="C117" s="309" t="s">
        <v>8</v>
      </c>
      <c r="D117" s="310"/>
      <c r="E117" s="311"/>
      <c r="F117" s="67">
        <f t="shared" si="95"/>
        <v>0</v>
      </c>
      <c r="G117" s="67">
        <f t="shared" ref="G117" si="102">G77</f>
        <v>0</v>
      </c>
      <c r="H117" s="67">
        <f t="shared" ref="H117" si="103">H77</f>
        <v>0</v>
      </c>
      <c r="I117" s="67">
        <f t="shared" ref="I117" si="104">I77</f>
        <v>0</v>
      </c>
      <c r="J117" s="67">
        <f t="shared" si="92"/>
        <v>0</v>
      </c>
      <c r="K117" s="67">
        <f t="shared" si="93"/>
        <v>0</v>
      </c>
      <c r="L117" s="67">
        <f t="shared" ref="L117:N117" si="105">L77</f>
        <v>0</v>
      </c>
      <c r="M117" s="67">
        <f t="shared" si="105"/>
        <v>0</v>
      </c>
      <c r="N117" s="67">
        <f t="shared" si="105"/>
        <v>0</v>
      </c>
      <c r="O117" s="67">
        <f t="shared" si="90"/>
        <v>0</v>
      </c>
      <c r="P117" s="67">
        <f t="shared" ref="P117" si="106">P77</f>
        <v>0</v>
      </c>
      <c r="Q117" s="223" t="e">
        <f t="shared" si="88"/>
        <v>#DIV/0!</v>
      </c>
      <c r="R117" s="67">
        <f t="shared" si="89"/>
        <v>0</v>
      </c>
      <c r="S117" s="239">
        <f t="shared" ref="S117:U117" si="107">S77</f>
        <v>0</v>
      </c>
      <c r="T117" s="233">
        <f t="shared" si="107"/>
        <v>0</v>
      </c>
      <c r="U117" s="239">
        <f t="shared" si="107"/>
        <v>0</v>
      </c>
      <c r="V117" s="2"/>
    </row>
    <row r="118" spans="1:22" ht="13" x14ac:dyDescent="0.3">
      <c r="A118" s="129" t="s">
        <v>21</v>
      </c>
      <c r="B118" s="42" t="s">
        <v>63</v>
      </c>
      <c r="C118" s="309" t="s">
        <v>9</v>
      </c>
      <c r="D118" s="310"/>
      <c r="E118" s="311"/>
      <c r="F118" s="67">
        <f t="shared" si="95"/>
        <v>0</v>
      </c>
      <c r="G118" s="67">
        <f t="shared" ref="G118" si="108">G78</f>
        <v>0</v>
      </c>
      <c r="H118" s="67">
        <f t="shared" ref="H118" si="109">H78</f>
        <v>0</v>
      </c>
      <c r="I118" s="67">
        <f t="shared" ref="I118" si="110">I78</f>
        <v>0</v>
      </c>
      <c r="J118" s="67">
        <f t="shared" si="92"/>
        <v>0</v>
      </c>
      <c r="K118" s="67">
        <f t="shared" si="93"/>
        <v>0</v>
      </c>
      <c r="L118" s="67">
        <f t="shared" ref="L118:N118" si="111">L78</f>
        <v>0</v>
      </c>
      <c r="M118" s="67">
        <f t="shared" si="111"/>
        <v>0</v>
      </c>
      <c r="N118" s="67">
        <f t="shared" si="111"/>
        <v>0</v>
      </c>
      <c r="O118" s="67">
        <f t="shared" si="90"/>
        <v>0</v>
      </c>
      <c r="P118" s="67">
        <f t="shared" ref="P118" si="112">P78</f>
        <v>0</v>
      </c>
      <c r="Q118" s="223" t="e">
        <f t="shared" si="88"/>
        <v>#DIV/0!</v>
      </c>
      <c r="R118" s="67">
        <f t="shared" si="89"/>
        <v>0</v>
      </c>
      <c r="S118" s="239">
        <f t="shared" ref="S118:U118" si="113">S78</f>
        <v>0</v>
      </c>
      <c r="T118" s="233">
        <f t="shared" si="113"/>
        <v>0</v>
      </c>
      <c r="U118" s="239">
        <f t="shared" si="113"/>
        <v>0</v>
      </c>
      <c r="V118" s="2"/>
    </row>
    <row r="119" spans="1:22" ht="13" x14ac:dyDescent="0.3">
      <c r="A119" s="129" t="s">
        <v>240</v>
      </c>
      <c r="B119" s="42" t="s">
        <v>64</v>
      </c>
      <c r="C119" s="309" t="s">
        <v>255</v>
      </c>
      <c r="D119" s="310"/>
      <c r="E119" s="311"/>
      <c r="F119" s="67">
        <f t="shared" si="95"/>
        <v>0</v>
      </c>
      <c r="G119" s="67">
        <f t="shared" ref="G119" si="114">G79</f>
        <v>0</v>
      </c>
      <c r="H119" s="67">
        <f t="shared" ref="H119" si="115">H79</f>
        <v>0</v>
      </c>
      <c r="I119" s="67">
        <f t="shared" ref="I119" si="116">I79</f>
        <v>0</v>
      </c>
      <c r="J119" s="67">
        <f t="shared" si="92"/>
        <v>0</v>
      </c>
      <c r="K119" s="67">
        <f t="shared" si="93"/>
        <v>0</v>
      </c>
      <c r="L119" s="67">
        <f t="shared" ref="L119:N119" si="117">L79</f>
        <v>0</v>
      </c>
      <c r="M119" s="67">
        <f t="shared" si="117"/>
        <v>0</v>
      </c>
      <c r="N119" s="67">
        <f t="shared" si="117"/>
        <v>0</v>
      </c>
      <c r="O119" s="67">
        <f t="shared" si="90"/>
        <v>0</v>
      </c>
      <c r="P119" s="67">
        <f t="shared" ref="P119" si="118">P79</f>
        <v>0</v>
      </c>
      <c r="Q119" s="223" t="e">
        <f t="shared" si="88"/>
        <v>#DIV/0!</v>
      </c>
      <c r="R119" s="67">
        <f t="shared" si="89"/>
        <v>0</v>
      </c>
      <c r="S119" s="239">
        <f t="shared" ref="S119:U119" si="119">S79</f>
        <v>0</v>
      </c>
      <c r="T119" s="233">
        <f t="shared" si="119"/>
        <v>0</v>
      </c>
      <c r="U119" s="239">
        <f t="shared" si="119"/>
        <v>0</v>
      </c>
      <c r="V119" s="2"/>
    </row>
    <row r="120" spans="1:22" ht="13" x14ac:dyDescent="0.3">
      <c r="A120" s="129" t="s">
        <v>22</v>
      </c>
      <c r="B120" s="42" t="s">
        <v>65</v>
      </c>
      <c r="C120" s="309" t="s">
        <v>10</v>
      </c>
      <c r="D120" s="310"/>
      <c r="E120" s="311"/>
      <c r="F120" s="67">
        <f t="shared" si="95"/>
        <v>0</v>
      </c>
      <c r="G120" s="67">
        <f t="shared" ref="G120" si="120">G80</f>
        <v>0</v>
      </c>
      <c r="H120" s="67">
        <f t="shared" ref="H120" si="121">H80</f>
        <v>0</v>
      </c>
      <c r="I120" s="67">
        <f t="shared" ref="I120" si="122">I80</f>
        <v>0</v>
      </c>
      <c r="J120" s="67">
        <f t="shared" si="92"/>
        <v>0</v>
      </c>
      <c r="K120" s="67">
        <f t="shared" si="93"/>
        <v>0</v>
      </c>
      <c r="L120" s="67">
        <f t="shared" ref="L120:N120" si="123">L80</f>
        <v>0</v>
      </c>
      <c r="M120" s="67">
        <f t="shared" si="123"/>
        <v>0</v>
      </c>
      <c r="N120" s="67">
        <f t="shared" si="123"/>
        <v>0</v>
      </c>
      <c r="O120" s="67">
        <f t="shared" si="90"/>
        <v>0</v>
      </c>
      <c r="P120" s="67">
        <f t="shared" ref="P120" si="124">P80</f>
        <v>0</v>
      </c>
      <c r="Q120" s="223" t="e">
        <f t="shared" si="88"/>
        <v>#DIV/0!</v>
      </c>
      <c r="R120" s="67">
        <f t="shared" si="89"/>
        <v>0</v>
      </c>
      <c r="S120" s="239">
        <f t="shared" ref="S120:U120" si="125">S80</f>
        <v>0</v>
      </c>
      <c r="T120" s="233">
        <f t="shared" si="125"/>
        <v>0</v>
      </c>
      <c r="U120" s="239">
        <f t="shared" si="125"/>
        <v>0</v>
      </c>
      <c r="V120" s="2"/>
    </row>
    <row r="121" spans="1:22" ht="13" x14ac:dyDescent="0.3">
      <c r="A121" s="129" t="s">
        <v>241</v>
      </c>
      <c r="B121" s="42" t="s">
        <v>66</v>
      </c>
      <c r="C121" s="309" t="s">
        <v>256</v>
      </c>
      <c r="D121" s="310"/>
      <c r="E121" s="311"/>
      <c r="F121" s="67">
        <f t="shared" si="95"/>
        <v>0</v>
      </c>
      <c r="G121" s="67">
        <f t="shared" ref="G121" si="126">G81</f>
        <v>0</v>
      </c>
      <c r="H121" s="67">
        <f t="shared" ref="H121" si="127">H81</f>
        <v>0</v>
      </c>
      <c r="I121" s="67">
        <f t="shared" ref="I121" si="128">I81</f>
        <v>0</v>
      </c>
      <c r="J121" s="67">
        <f t="shared" si="92"/>
        <v>0</v>
      </c>
      <c r="K121" s="67">
        <f t="shared" si="93"/>
        <v>0</v>
      </c>
      <c r="L121" s="67">
        <f t="shared" ref="L121:N121" si="129">L81</f>
        <v>0</v>
      </c>
      <c r="M121" s="67">
        <f t="shared" si="129"/>
        <v>0</v>
      </c>
      <c r="N121" s="67">
        <f t="shared" si="129"/>
        <v>0</v>
      </c>
      <c r="O121" s="67">
        <f t="shared" si="90"/>
        <v>0</v>
      </c>
      <c r="P121" s="67">
        <f t="shared" ref="P121" si="130">P81</f>
        <v>0</v>
      </c>
      <c r="Q121" s="223" t="e">
        <f t="shared" si="88"/>
        <v>#DIV/0!</v>
      </c>
      <c r="R121" s="67">
        <f t="shared" si="89"/>
        <v>0</v>
      </c>
      <c r="S121" s="239">
        <f t="shared" ref="S121:U121" si="131">S81</f>
        <v>0</v>
      </c>
      <c r="T121" s="233">
        <f t="shared" si="131"/>
        <v>0</v>
      </c>
      <c r="U121" s="239">
        <f t="shared" si="131"/>
        <v>0</v>
      </c>
      <c r="V121" s="2"/>
    </row>
    <row r="122" spans="1:22" ht="13" x14ac:dyDescent="0.3">
      <c r="A122" s="129" t="s">
        <v>243</v>
      </c>
      <c r="B122" s="42" t="s">
        <v>67</v>
      </c>
      <c r="C122" s="309" t="s">
        <v>45</v>
      </c>
      <c r="D122" s="310"/>
      <c r="E122" s="311"/>
      <c r="F122" s="67">
        <f t="shared" si="95"/>
        <v>0</v>
      </c>
      <c r="G122" s="67">
        <f t="shared" ref="G122" si="132">G82</f>
        <v>0</v>
      </c>
      <c r="H122" s="67">
        <f t="shared" ref="H122" si="133">H82</f>
        <v>0</v>
      </c>
      <c r="I122" s="67">
        <f t="shared" ref="I122" si="134">I82</f>
        <v>0</v>
      </c>
      <c r="J122" s="67">
        <f t="shared" si="92"/>
        <v>0</v>
      </c>
      <c r="K122" s="67">
        <f t="shared" si="93"/>
        <v>0</v>
      </c>
      <c r="L122" s="67">
        <f t="shared" ref="L122:N122" si="135">L82</f>
        <v>0</v>
      </c>
      <c r="M122" s="67">
        <f t="shared" si="135"/>
        <v>0</v>
      </c>
      <c r="N122" s="67">
        <f t="shared" si="135"/>
        <v>0</v>
      </c>
      <c r="O122" s="67">
        <f t="shared" si="90"/>
        <v>0</v>
      </c>
      <c r="P122" s="67">
        <f t="shared" ref="P122" si="136">P82</f>
        <v>0</v>
      </c>
      <c r="Q122" s="223" t="e">
        <f t="shared" si="88"/>
        <v>#DIV/0!</v>
      </c>
      <c r="R122" s="67">
        <f t="shared" si="89"/>
        <v>0</v>
      </c>
      <c r="S122" s="239">
        <f t="shared" ref="S122:U122" si="137">S82</f>
        <v>0</v>
      </c>
      <c r="T122" s="233">
        <f t="shared" si="137"/>
        <v>0</v>
      </c>
      <c r="U122" s="239">
        <f t="shared" si="137"/>
        <v>0</v>
      </c>
      <c r="V122" s="2"/>
    </row>
    <row r="123" spans="1:22" ht="13" x14ac:dyDescent="0.3">
      <c r="A123" s="131" t="s">
        <v>244</v>
      </c>
      <c r="B123" s="120" t="s">
        <v>152</v>
      </c>
      <c r="C123" s="309" t="s">
        <v>248</v>
      </c>
      <c r="D123" s="310"/>
      <c r="E123" s="311"/>
      <c r="F123" s="67">
        <f>SUM(F83:F88)</f>
        <v>0</v>
      </c>
      <c r="G123" s="67">
        <f>SUM(G83:G88)</f>
        <v>0</v>
      </c>
      <c r="H123" s="67">
        <f>SUM(H83:H88)</f>
        <v>0</v>
      </c>
      <c r="I123" s="67">
        <f>SUM(I83:I88)</f>
        <v>0</v>
      </c>
      <c r="J123" s="67">
        <f t="shared" si="92"/>
        <v>0</v>
      </c>
      <c r="K123" s="67">
        <f t="shared" si="93"/>
        <v>0</v>
      </c>
      <c r="L123" s="67">
        <f>SUM(L83:L88)</f>
        <v>0</v>
      </c>
      <c r="M123" s="67">
        <f>SUM(M83:M88)</f>
        <v>0</v>
      </c>
      <c r="N123" s="67">
        <f>SUM(N83:N88)</f>
        <v>0</v>
      </c>
      <c r="O123" s="67">
        <f t="shared" si="90"/>
        <v>0</v>
      </c>
      <c r="P123" s="67">
        <f>SUM(P83:P88)</f>
        <v>0</v>
      </c>
      <c r="Q123" s="223" t="e">
        <f t="shared" si="88"/>
        <v>#DIV/0!</v>
      </c>
      <c r="R123" s="67">
        <f t="shared" si="89"/>
        <v>0</v>
      </c>
      <c r="S123" s="239">
        <f>SUM(S83:S88)</f>
        <v>0</v>
      </c>
      <c r="T123" s="233">
        <f>SUM(T83:T88)</f>
        <v>0</v>
      </c>
      <c r="U123" s="239">
        <f>SUM(U83:U88)</f>
        <v>0</v>
      </c>
      <c r="V123" s="2"/>
    </row>
    <row r="124" spans="1:22" ht="13.5" thickBot="1" x14ac:dyDescent="0.35">
      <c r="A124" s="132" t="s">
        <v>245</v>
      </c>
      <c r="B124" s="121" t="s">
        <v>70</v>
      </c>
      <c r="C124" s="312" t="s">
        <v>32</v>
      </c>
      <c r="D124" s="313"/>
      <c r="E124" s="314"/>
      <c r="F124" s="96">
        <f>SUM(F89:F92)</f>
        <v>0</v>
      </c>
      <c r="G124" s="96">
        <f>SUM(G89:G92)</f>
        <v>0</v>
      </c>
      <c r="H124" s="96">
        <f>SUM(H89:H92)</f>
        <v>0</v>
      </c>
      <c r="I124" s="96">
        <f>SUM(I89:I92)</f>
        <v>0</v>
      </c>
      <c r="J124" s="96">
        <f t="shared" si="92"/>
        <v>0</v>
      </c>
      <c r="K124" s="96">
        <f t="shared" si="93"/>
        <v>0</v>
      </c>
      <c r="L124" s="96">
        <f>SUM(L89:L92)</f>
        <v>0</v>
      </c>
      <c r="M124" s="96">
        <f>SUM(M89:M92)</f>
        <v>0</v>
      </c>
      <c r="N124" s="96">
        <f>SUM(N89:N92)</f>
        <v>0</v>
      </c>
      <c r="O124" s="96">
        <f t="shared" si="90"/>
        <v>0</v>
      </c>
      <c r="P124" s="96">
        <f>SUM(P89:P92)</f>
        <v>0</v>
      </c>
      <c r="Q124" s="228" t="e">
        <f t="shared" si="88"/>
        <v>#DIV/0!</v>
      </c>
      <c r="R124" s="96">
        <f t="shared" si="89"/>
        <v>0</v>
      </c>
      <c r="S124" s="240">
        <f>SUM(S89:S92)</f>
        <v>0</v>
      </c>
      <c r="T124" s="234">
        <f>SUM(T89:T92)</f>
        <v>0</v>
      </c>
      <c r="U124" s="240">
        <f>SUM(U89:U92)</f>
        <v>0</v>
      </c>
      <c r="V124" s="2"/>
    </row>
    <row r="125" spans="1:22" ht="13.5" thickTop="1" thickBot="1" x14ac:dyDescent="0.3">
      <c r="A125" s="102"/>
      <c r="B125" s="115"/>
      <c r="C125" s="55"/>
      <c r="D125" s="56"/>
      <c r="E125" s="57"/>
      <c r="F125" s="95"/>
      <c r="G125" s="95"/>
      <c r="H125" s="95"/>
      <c r="I125" s="95"/>
      <c r="J125" s="95"/>
      <c r="K125" s="95"/>
      <c r="L125" s="95"/>
      <c r="M125" s="95"/>
      <c r="N125" s="95"/>
      <c r="O125" s="95"/>
      <c r="P125" s="95"/>
      <c r="Q125" s="229"/>
      <c r="R125" s="95"/>
      <c r="S125" s="241"/>
      <c r="T125" s="235"/>
      <c r="U125" s="241"/>
      <c r="V125" s="2"/>
    </row>
    <row r="126" spans="1:22" ht="14" thickTop="1" thickBot="1" x14ac:dyDescent="0.35">
      <c r="A126" s="103"/>
      <c r="B126" s="116"/>
      <c r="C126" s="104" t="s">
        <v>33</v>
      </c>
      <c r="D126" s="105" t="s">
        <v>166</v>
      </c>
      <c r="E126" s="106"/>
      <c r="F126" s="107">
        <f t="shared" ref="F126:O126" si="138">SUM(F111:F124)</f>
        <v>0</v>
      </c>
      <c r="G126" s="107">
        <f t="shared" si="138"/>
        <v>0</v>
      </c>
      <c r="H126" s="107">
        <f t="shared" si="138"/>
        <v>0</v>
      </c>
      <c r="I126" s="107">
        <f t="shared" si="138"/>
        <v>0</v>
      </c>
      <c r="J126" s="107">
        <f t="shared" si="138"/>
        <v>0</v>
      </c>
      <c r="K126" s="107">
        <f t="shared" si="138"/>
        <v>0</v>
      </c>
      <c r="L126" s="107">
        <f t="shared" ref="L126:N126" si="139">SUM(L111:L124)</f>
        <v>0</v>
      </c>
      <c r="M126" s="107">
        <f t="shared" si="139"/>
        <v>0</v>
      </c>
      <c r="N126" s="107">
        <f t="shared" si="139"/>
        <v>0</v>
      </c>
      <c r="O126" s="107">
        <f t="shared" si="138"/>
        <v>0</v>
      </c>
      <c r="P126" s="107">
        <f t="shared" ref="P126" si="140">SUM(P111:P124)</f>
        <v>0</v>
      </c>
      <c r="Q126" s="230" t="e">
        <f>O126/K126</f>
        <v>#DIV/0!</v>
      </c>
      <c r="R126" s="107">
        <f t="shared" ref="R126:S126" si="141">SUM(R111:R124)</f>
        <v>0</v>
      </c>
      <c r="S126" s="242">
        <f t="shared" si="141"/>
        <v>0</v>
      </c>
      <c r="T126" s="236">
        <f t="shared" ref="S126:U126" si="142">SUM(T111:T124)</f>
        <v>0</v>
      </c>
      <c r="U126" s="242">
        <f t="shared" si="142"/>
        <v>0</v>
      </c>
      <c r="V126" s="2"/>
    </row>
    <row r="127" spans="1:22" ht="13" thickBot="1" x14ac:dyDescent="0.3">
      <c r="A127" s="243"/>
      <c r="B127" s="244"/>
      <c r="C127" s="245"/>
      <c r="D127" s="245"/>
      <c r="E127" s="245"/>
      <c r="F127" s="245"/>
      <c r="G127" s="245"/>
      <c r="H127" s="245"/>
      <c r="I127" s="245"/>
      <c r="J127" s="245"/>
      <c r="K127" s="245"/>
      <c r="L127" s="245"/>
      <c r="M127" s="245"/>
      <c r="N127" s="245"/>
      <c r="O127" s="245"/>
      <c r="P127" s="245"/>
      <c r="Q127" s="246"/>
      <c r="R127" s="245"/>
      <c r="S127" s="247"/>
      <c r="T127" s="259"/>
      <c r="U127" s="260"/>
      <c r="V127" s="2"/>
    </row>
    <row r="128" spans="1:22" x14ac:dyDescent="0.25">
      <c r="A128" s="135"/>
      <c r="B128" s="135"/>
      <c r="C128" s="136"/>
      <c r="D128" s="136"/>
      <c r="E128" s="136"/>
      <c r="F128" s="136"/>
      <c r="G128" s="136"/>
      <c r="H128" s="136"/>
      <c r="I128" s="136"/>
      <c r="J128" s="136"/>
      <c r="K128" s="136"/>
      <c r="L128" s="136"/>
      <c r="M128" s="136"/>
      <c r="N128" s="136"/>
      <c r="O128" s="136"/>
      <c r="P128" s="136"/>
      <c r="Q128" s="136"/>
      <c r="R128" s="136"/>
      <c r="S128" s="136"/>
      <c r="T128" s="255"/>
      <c r="U128" s="194"/>
    </row>
    <row r="129" spans="1:20" x14ac:dyDescent="0.25">
      <c r="A129" s="135"/>
      <c r="B129" s="135"/>
      <c r="C129" s="136"/>
      <c r="D129" s="136"/>
      <c r="E129" s="136"/>
      <c r="F129" s="136"/>
      <c r="G129" s="136"/>
      <c r="H129" s="136"/>
      <c r="I129" s="136"/>
      <c r="J129" s="136"/>
      <c r="K129" s="136"/>
      <c r="L129" s="136"/>
      <c r="M129" s="136"/>
      <c r="N129" s="136"/>
      <c r="O129" s="136"/>
      <c r="P129" s="136"/>
      <c r="Q129" s="136"/>
      <c r="R129" s="136"/>
      <c r="S129" s="136"/>
      <c r="T129" s="2"/>
    </row>
    <row r="130" spans="1:20" x14ac:dyDescent="0.25">
      <c r="A130" s="135"/>
      <c r="B130" s="135"/>
      <c r="C130" s="136"/>
      <c r="D130" s="136"/>
      <c r="E130" s="136"/>
      <c r="F130" s="136"/>
      <c r="G130" s="136"/>
      <c r="H130" s="136"/>
      <c r="I130" s="136"/>
      <c r="J130" s="136"/>
      <c r="K130" s="136"/>
      <c r="L130" s="136"/>
      <c r="M130" s="136"/>
      <c r="N130" s="136"/>
      <c r="O130" s="136"/>
      <c r="P130" s="136"/>
      <c r="Q130" s="136"/>
      <c r="R130" s="136"/>
      <c r="S130" s="136"/>
      <c r="T130" s="2"/>
    </row>
    <row r="131" spans="1:20" x14ac:dyDescent="0.25">
      <c r="A131" s="135"/>
      <c r="B131" s="135"/>
      <c r="C131" s="136"/>
      <c r="D131" s="136"/>
      <c r="E131" s="136"/>
      <c r="F131" s="136"/>
      <c r="G131" s="136"/>
      <c r="H131" s="136"/>
      <c r="I131" s="136"/>
      <c r="J131" s="136"/>
      <c r="K131" s="136"/>
      <c r="L131" s="136"/>
      <c r="M131" s="136"/>
      <c r="N131" s="136"/>
      <c r="O131" s="136"/>
      <c r="P131" s="136"/>
      <c r="Q131" s="136"/>
      <c r="R131" s="136"/>
      <c r="S131" s="136"/>
      <c r="T131" s="2"/>
    </row>
  </sheetData>
  <mergeCells count="23">
    <mergeCell ref="C122:E122"/>
    <mergeCell ref="C123:E123"/>
    <mergeCell ref="C124:E124"/>
    <mergeCell ref="C116:E116"/>
    <mergeCell ref="C117:E117"/>
    <mergeCell ref="C118:E118"/>
    <mergeCell ref="C119:E119"/>
    <mergeCell ref="C120:E120"/>
    <mergeCell ref="C112:E112"/>
    <mergeCell ref="C113:E113"/>
    <mergeCell ref="C114:E114"/>
    <mergeCell ref="C115:E115"/>
    <mergeCell ref="C121:E121"/>
    <mergeCell ref="A1:S1"/>
    <mergeCell ref="A99:S99"/>
    <mergeCell ref="C111:E111"/>
    <mergeCell ref="C110:E110"/>
    <mergeCell ref="A9:D10"/>
    <mergeCell ref="A108:E109"/>
    <mergeCell ref="J2:J6"/>
    <mergeCell ref="J108:J109"/>
    <mergeCell ref="L9:N9"/>
    <mergeCell ref="L108:N108"/>
  </mergeCells>
  <pageMargins left="0.75" right="0.75" top="0.5" bottom="0.5" header="0.65" footer="0.25"/>
  <pageSetup paperSize="17" scale="53" fitToHeight="0" orientation="landscape" verticalDpi="1200" r:id="rId1"/>
  <headerFooter>
    <oddFooter>&amp;C&amp;P&amp;R&amp;D</oddFooter>
  </headerFooter>
  <rowBreaks count="1" manualBreakCount="1">
    <brk id="7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9"/>
  <sheetViews>
    <sheetView view="pageBreakPreview" zoomScale="85" zoomScaleNormal="100" zoomScaleSheetLayoutView="85" workbookViewId="0">
      <selection activeCell="B21" sqref="B21"/>
    </sheetView>
  </sheetViews>
  <sheetFormatPr defaultColWidth="9.1796875" defaultRowHeight="12.5" x14ac:dyDescent="0.25"/>
  <cols>
    <col min="1" max="1" width="10.26953125" style="4" customWidth="1"/>
    <col min="2" max="2" width="14.54296875" style="4" customWidth="1"/>
    <col min="3" max="3" width="20.7265625" style="1" customWidth="1"/>
    <col min="4" max="17" width="14.54296875" style="1" customWidth="1"/>
    <col min="18" max="18" width="15.54296875" style="1" customWidth="1"/>
    <col min="19" max="19" width="31.453125" style="1" customWidth="1"/>
    <col min="20" max="16384" width="9.1796875" style="1"/>
  </cols>
  <sheetData>
    <row r="1" spans="1:20" ht="62.5" customHeight="1" thickBot="1" x14ac:dyDescent="0.3">
      <c r="A1" s="324" t="s">
        <v>214</v>
      </c>
      <c r="B1" s="325"/>
      <c r="C1" s="326"/>
      <c r="D1" s="326"/>
      <c r="E1" s="326"/>
      <c r="F1" s="326"/>
      <c r="G1" s="326"/>
      <c r="H1" s="326"/>
      <c r="I1" s="326"/>
      <c r="J1" s="326"/>
      <c r="K1" s="326"/>
      <c r="L1" s="326"/>
      <c r="M1" s="326"/>
      <c r="N1" s="326"/>
      <c r="O1" s="326"/>
      <c r="P1" s="326"/>
      <c r="Q1" s="326"/>
      <c r="R1" s="326"/>
      <c r="S1" s="327"/>
      <c r="T1" s="2"/>
    </row>
    <row r="2" spans="1:20" ht="13.5" customHeight="1" x14ac:dyDescent="0.25">
      <c r="A2" s="13"/>
      <c r="B2" s="23"/>
      <c r="C2" s="14"/>
      <c r="D2" s="14"/>
      <c r="E2" s="14"/>
      <c r="F2" s="14"/>
      <c r="G2" s="14"/>
      <c r="H2" s="14"/>
      <c r="I2" s="14"/>
      <c r="J2" s="14"/>
      <c r="K2" s="14"/>
      <c r="L2" s="14"/>
      <c r="M2" s="14"/>
      <c r="N2" s="14"/>
      <c r="O2" s="199"/>
      <c r="P2" s="199"/>
      <c r="Q2" s="199"/>
      <c r="R2" s="202"/>
      <c r="S2" s="204"/>
      <c r="T2" s="2"/>
    </row>
    <row r="3" spans="1:20" ht="14.5" customHeight="1" x14ac:dyDescent="0.3">
      <c r="A3" s="45" t="s">
        <v>16</v>
      </c>
      <c r="B3" s="110"/>
      <c r="C3" s="92" t="s">
        <v>38</v>
      </c>
      <c r="D3" s="17"/>
      <c r="E3" s="17"/>
      <c r="F3" s="17"/>
      <c r="G3" s="17"/>
      <c r="H3" s="17"/>
      <c r="I3" s="17"/>
      <c r="J3" s="17"/>
      <c r="K3" s="17"/>
      <c r="L3" s="17"/>
      <c r="M3" s="17"/>
      <c r="N3" s="17"/>
      <c r="O3" s="138"/>
      <c r="P3" s="18"/>
      <c r="Q3" s="18" t="s">
        <v>12</v>
      </c>
      <c r="R3" s="94" t="s">
        <v>91</v>
      </c>
      <c r="S3" s="143"/>
      <c r="T3" s="2"/>
    </row>
    <row r="4" spans="1:20" ht="14.5" customHeight="1" x14ac:dyDescent="0.3">
      <c r="A4" s="45" t="s">
        <v>17</v>
      </c>
      <c r="B4" s="110"/>
      <c r="C4" s="92" t="s">
        <v>39</v>
      </c>
      <c r="D4" s="17"/>
      <c r="E4" s="17"/>
      <c r="F4" s="17"/>
      <c r="G4" s="17"/>
      <c r="H4" s="17"/>
      <c r="I4" s="17"/>
      <c r="J4" s="17"/>
      <c r="K4" s="17"/>
      <c r="L4" s="17"/>
      <c r="M4" s="17"/>
      <c r="N4" s="17"/>
      <c r="O4" s="138"/>
      <c r="P4" s="18"/>
      <c r="Q4" s="18" t="s">
        <v>13</v>
      </c>
      <c r="R4" s="93">
        <v>43678</v>
      </c>
      <c r="S4" s="205"/>
      <c r="T4" s="2"/>
    </row>
    <row r="5" spans="1:20" ht="14.5" customHeight="1" x14ac:dyDescent="0.3">
      <c r="A5" s="45" t="s">
        <v>31</v>
      </c>
      <c r="B5" s="110"/>
      <c r="C5" s="92" t="s">
        <v>40</v>
      </c>
      <c r="D5" s="17"/>
      <c r="E5" s="17"/>
      <c r="F5" s="17"/>
      <c r="G5" s="17"/>
      <c r="H5" s="17"/>
      <c r="I5" s="17"/>
      <c r="J5" s="17"/>
      <c r="K5" s="17"/>
      <c r="L5" s="17"/>
      <c r="M5" s="17"/>
      <c r="N5" s="17"/>
      <c r="O5" s="138"/>
      <c r="P5" s="18"/>
      <c r="Q5" s="18" t="s">
        <v>14</v>
      </c>
      <c r="R5" s="93">
        <v>43647</v>
      </c>
      <c r="S5" s="205"/>
      <c r="T5" s="2"/>
    </row>
    <row r="6" spans="1:20" ht="14.5" customHeight="1" x14ac:dyDescent="0.3">
      <c r="A6" s="45" t="s">
        <v>204</v>
      </c>
      <c r="B6" s="110"/>
      <c r="C6" s="92" t="s">
        <v>206</v>
      </c>
      <c r="D6" s="17"/>
      <c r="E6" s="17"/>
      <c r="F6" s="17"/>
      <c r="G6" s="17"/>
      <c r="H6" s="17"/>
      <c r="I6" s="17"/>
      <c r="J6" s="17"/>
      <c r="K6" s="17"/>
      <c r="L6" s="17"/>
      <c r="M6" s="17"/>
      <c r="N6" s="17"/>
      <c r="O6" s="138"/>
      <c r="P6" s="18"/>
      <c r="Q6" s="18" t="s">
        <v>15</v>
      </c>
      <c r="R6" s="93">
        <v>43677</v>
      </c>
      <c r="S6" s="205"/>
      <c r="T6" s="2"/>
    </row>
    <row r="7" spans="1:20" ht="14.5" customHeight="1" x14ac:dyDescent="0.3">
      <c r="A7" s="45" t="s">
        <v>203</v>
      </c>
      <c r="B7" s="110"/>
      <c r="C7" s="92" t="s">
        <v>205</v>
      </c>
      <c r="D7" s="17"/>
      <c r="E7" s="17"/>
      <c r="F7" s="17"/>
      <c r="G7" s="17"/>
      <c r="H7" s="17"/>
      <c r="I7" s="17"/>
      <c r="J7" s="17"/>
      <c r="K7" s="17"/>
      <c r="L7" s="17"/>
      <c r="M7" s="17"/>
      <c r="N7" s="17"/>
      <c r="O7" s="138"/>
      <c r="P7" s="18"/>
      <c r="Q7" s="93"/>
      <c r="R7" s="138"/>
      <c r="S7" s="205"/>
      <c r="T7" s="2"/>
    </row>
    <row r="8" spans="1:20" ht="14.5" customHeight="1" thickBot="1" x14ac:dyDescent="0.35">
      <c r="A8" s="200"/>
      <c r="B8" s="201"/>
      <c r="C8" s="27"/>
      <c r="D8" s="21"/>
      <c r="E8" s="21"/>
      <c r="F8" s="21"/>
      <c r="G8" s="21"/>
      <c r="H8" s="21"/>
      <c r="I8" s="21"/>
      <c r="J8" s="21"/>
      <c r="K8" s="21"/>
      <c r="L8" s="21"/>
      <c r="M8" s="21"/>
      <c r="N8" s="21"/>
      <c r="O8" s="142"/>
      <c r="P8" s="142"/>
      <c r="Q8" s="142"/>
      <c r="R8" s="203"/>
      <c r="S8" s="206" t="s">
        <v>225</v>
      </c>
      <c r="T8" s="2"/>
    </row>
    <row r="9" spans="1:20" s="6" customFormat="1" ht="18" customHeight="1" thickBot="1" x14ac:dyDescent="0.3">
      <c r="A9" s="321" t="s">
        <v>163</v>
      </c>
      <c r="B9" s="322"/>
      <c r="C9" s="322"/>
      <c r="D9" s="322"/>
      <c r="E9" s="322"/>
      <c r="F9" s="322"/>
      <c r="G9" s="322"/>
      <c r="H9" s="322"/>
      <c r="I9" s="322"/>
      <c r="J9" s="322"/>
      <c r="K9" s="322"/>
      <c r="L9" s="322"/>
      <c r="M9" s="322"/>
      <c r="N9" s="322"/>
      <c r="O9" s="322"/>
      <c r="P9" s="322"/>
      <c r="Q9" s="322"/>
      <c r="R9" s="322"/>
      <c r="S9" s="323"/>
      <c r="T9" s="97"/>
    </row>
    <row r="10" spans="1:20" s="3" customFormat="1" ht="28.5" customHeight="1" x14ac:dyDescent="0.25">
      <c r="A10" s="192" t="s">
        <v>201</v>
      </c>
      <c r="B10" s="191"/>
      <c r="C10" s="191"/>
      <c r="D10" s="191"/>
      <c r="E10" s="191"/>
      <c r="F10" s="191"/>
      <c r="G10" s="191"/>
      <c r="H10" s="191"/>
      <c r="I10" s="191"/>
      <c r="J10" s="191"/>
      <c r="K10" s="191"/>
      <c r="L10" s="191"/>
      <c r="M10" s="191"/>
      <c r="N10" s="191"/>
      <c r="O10" s="191"/>
      <c r="P10" s="191"/>
      <c r="Q10" s="191"/>
      <c r="R10" s="215"/>
      <c r="S10" s="216"/>
      <c r="T10" s="5"/>
    </row>
    <row r="11" spans="1:20" s="3" customFormat="1" ht="28.5" customHeight="1" x14ac:dyDescent="0.25">
      <c r="A11" s="328" t="s">
        <v>222</v>
      </c>
      <c r="B11" s="329"/>
      <c r="C11" s="330" t="s">
        <v>228</v>
      </c>
      <c r="D11" s="330"/>
      <c r="E11" s="330"/>
      <c r="F11" s="330"/>
      <c r="G11" s="330"/>
      <c r="H11" s="330"/>
      <c r="I11" s="330"/>
      <c r="J11" s="330"/>
      <c r="K11" s="330"/>
      <c r="L11" s="330"/>
      <c r="M11" s="330"/>
      <c r="N11" s="330"/>
      <c r="O11" s="330"/>
      <c r="P11" s="330"/>
      <c r="Q11" s="330"/>
      <c r="R11" s="330"/>
      <c r="S11" s="217"/>
      <c r="T11" s="5"/>
    </row>
    <row r="12" spans="1:20" s="3" customFormat="1" ht="60.65" customHeight="1" x14ac:dyDescent="0.3">
      <c r="A12" s="214" t="s">
        <v>221</v>
      </c>
      <c r="B12" s="211" t="s">
        <v>195</v>
      </c>
      <c r="C12" s="211" t="s">
        <v>220</v>
      </c>
      <c r="D12" s="211" t="s">
        <v>164</v>
      </c>
      <c r="E12" s="211" t="s">
        <v>165</v>
      </c>
      <c r="F12" s="211" t="s">
        <v>166</v>
      </c>
      <c r="G12" s="211" t="s">
        <v>168</v>
      </c>
      <c r="H12" s="211" t="s">
        <v>169</v>
      </c>
      <c r="I12" s="211" t="s">
        <v>213</v>
      </c>
      <c r="J12" s="211" t="s">
        <v>207</v>
      </c>
      <c r="K12" s="211" t="s">
        <v>199</v>
      </c>
      <c r="L12" s="211" t="s">
        <v>200</v>
      </c>
      <c r="M12" s="211" t="s">
        <v>196</v>
      </c>
      <c r="N12" s="211" t="s">
        <v>197</v>
      </c>
      <c r="O12" s="211" t="s">
        <v>198</v>
      </c>
      <c r="P12" s="211" t="s">
        <v>167</v>
      </c>
      <c r="Q12" s="211" t="s">
        <v>223</v>
      </c>
      <c r="R12" s="212" t="s">
        <v>224</v>
      </c>
      <c r="S12" s="213" t="s">
        <v>208</v>
      </c>
      <c r="T12" s="5"/>
    </row>
    <row r="13" spans="1:20" ht="13" thickBot="1" x14ac:dyDescent="0.3">
      <c r="A13" s="148"/>
      <c r="B13" s="148"/>
      <c r="C13" s="149"/>
      <c r="D13" s="149"/>
      <c r="E13" s="149"/>
      <c r="F13" s="150"/>
      <c r="G13" s="150"/>
      <c r="H13" s="150"/>
      <c r="I13" s="150"/>
      <c r="J13" s="150"/>
      <c r="K13" s="150"/>
      <c r="L13" s="150"/>
      <c r="M13" s="150"/>
      <c r="N13" s="150"/>
      <c r="O13" s="150"/>
      <c r="P13" s="149"/>
      <c r="Q13" s="149"/>
      <c r="R13" s="207"/>
      <c r="S13" s="187"/>
      <c r="T13" s="2"/>
    </row>
    <row r="14" spans="1:20" ht="13" x14ac:dyDescent="0.25">
      <c r="A14" s="180" t="s">
        <v>170</v>
      </c>
      <c r="B14" s="181"/>
      <c r="C14" s="196"/>
      <c r="D14" s="181"/>
      <c r="E14" s="182">
        <v>0</v>
      </c>
      <c r="F14" s="182">
        <f>D14*E14</f>
        <v>0</v>
      </c>
      <c r="G14" s="181"/>
      <c r="H14" s="181"/>
      <c r="I14" s="181"/>
      <c r="J14" s="181"/>
      <c r="K14" s="181"/>
      <c r="L14" s="181"/>
      <c r="M14" s="181"/>
      <c r="N14" s="181"/>
      <c r="O14" s="181"/>
      <c r="P14" s="181"/>
      <c r="Q14" s="181"/>
      <c r="R14" s="208"/>
      <c r="S14" s="188"/>
      <c r="T14" s="2"/>
    </row>
    <row r="15" spans="1:20" ht="13" x14ac:dyDescent="0.25">
      <c r="A15" s="183" t="s">
        <v>171</v>
      </c>
      <c r="B15" s="184"/>
      <c r="C15" s="197"/>
      <c r="D15" s="184"/>
      <c r="E15" s="185">
        <v>0</v>
      </c>
      <c r="F15" s="182">
        <f t="shared" ref="F15:F38" si="0">D15*E15</f>
        <v>0</v>
      </c>
      <c r="G15" s="184"/>
      <c r="H15" s="184"/>
      <c r="I15" s="184"/>
      <c r="J15" s="184"/>
      <c r="K15" s="184"/>
      <c r="L15" s="184"/>
      <c r="M15" s="184"/>
      <c r="N15" s="184"/>
      <c r="O15" s="184"/>
      <c r="P15" s="184"/>
      <c r="Q15" s="184"/>
      <c r="R15" s="209"/>
      <c r="S15" s="189"/>
      <c r="T15" s="2"/>
    </row>
    <row r="16" spans="1:20" ht="13" x14ac:dyDescent="0.25">
      <c r="A16" s="183" t="s">
        <v>172</v>
      </c>
      <c r="B16" s="184"/>
      <c r="C16" s="197"/>
      <c r="D16" s="184"/>
      <c r="E16" s="185">
        <v>0</v>
      </c>
      <c r="F16" s="182">
        <f t="shared" si="0"/>
        <v>0</v>
      </c>
      <c r="G16" s="184"/>
      <c r="H16" s="184"/>
      <c r="I16" s="184"/>
      <c r="J16" s="184"/>
      <c r="K16" s="184"/>
      <c r="L16" s="184"/>
      <c r="M16" s="184"/>
      <c r="N16" s="184"/>
      <c r="O16" s="184"/>
      <c r="P16" s="184"/>
      <c r="Q16" s="184"/>
      <c r="R16" s="209"/>
      <c r="S16" s="189"/>
      <c r="T16" s="2"/>
    </row>
    <row r="17" spans="1:20" ht="13" x14ac:dyDescent="0.25">
      <c r="A17" s="183" t="s">
        <v>173</v>
      </c>
      <c r="B17" s="184"/>
      <c r="C17" s="197"/>
      <c r="D17" s="184"/>
      <c r="E17" s="185">
        <v>0</v>
      </c>
      <c r="F17" s="182">
        <f t="shared" si="0"/>
        <v>0</v>
      </c>
      <c r="G17" s="184"/>
      <c r="H17" s="184"/>
      <c r="I17" s="184"/>
      <c r="J17" s="184"/>
      <c r="K17" s="184"/>
      <c r="L17" s="184"/>
      <c r="M17" s="184"/>
      <c r="N17" s="184"/>
      <c r="O17" s="184"/>
      <c r="P17" s="184"/>
      <c r="Q17" s="184"/>
      <c r="R17" s="209"/>
      <c r="S17" s="189"/>
      <c r="T17" s="2"/>
    </row>
    <row r="18" spans="1:20" ht="13" x14ac:dyDescent="0.25">
      <c r="A18" s="183" t="s">
        <v>174</v>
      </c>
      <c r="B18" s="184"/>
      <c r="C18" s="197"/>
      <c r="D18" s="184"/>
      <c r="E18" s="185">
        <v>0</v>
      </c>
      <c r="F18" s="182">
        <f t="shared" si="0"/>
        <v>0</v>
      </c>
      <c r="G18" s="184"/>
      <c r="H18" s="184"/>
      <c r="I18" s="184"/>
      <c r="J18" s="184"/>
      <c r="K18" s="184"/>
      <c r="L18" s="184"/>
      <c r="M18" s="184"/>
      <c r="N18" s="184"/>
      <c r="O18" s="184"/>
      <c r="P18" s="184"/>
      <c r="Q18" s="184"/>
      <c r="R18" s="209"/>
      <c r="S18" s="189"/>
      <c r="T18" s="2"/>
    </row>
    <row r="19" spans="1:20" ht="13" x14ac:dyDescent="0.25">
      <c r="A19" s="183" t="s">
        <v>175</v>
      </c>
      <c r="B19" s="184"/>
      <c r="C19" s="197"/>
      <c r="D19" s="184"/>
      <c r="E19" s="185">
        <v>0</v>
      </c>
      <c r="F19" s="182">
        <f t="shared" si="0"/>
        <v>0</v>
      </c>
      <c r="G19" s="184"/>
      <c r="H19" s="184"/>
      <c r="I19" s="184"/>
      <c r="J19" s="184"/>
      <c r="K19" s="184"/>
      <c r="L19" s="184"/>
      <c r="M19" s="184"/>
      <c r="N19" s="184"/>
      <c r="O19" s="184"/>
      <c r="P19" s="184"/>
      <c r="Q19" s="184"/>
      <c r="R19" s="209"/>
      <c r="S19" s="189"/>
      <c r="T19" s="2"/>
    </row>
    <row r="20" spans="1:20" ht="13" x14ac:dyDescent="0.25">
      <c r="A20" s="183" t="s">
        <v>176</v>
      </c>
      <c r="B20" s="184"/>
      <c r="C20" s="197"/>
      <c r="D20" s="184"/>
      <c r="E20" s="185">
        <v>0</v>
      </c>
      <c r="F20" s="182">
        <f t="shared" si="0"/>
        <v>0</v>
      </c>
      <c r="G20" s="184"/>
      <c r="H20" s="184"/>
      <c r="I20" s="184"/>
      <c r="J20" s="184"/>
      <c r="K20" s="184"/>
      <c r="L20" s="184"/>
      <c r="M20" s="184"/>
      <c r="N20" s="184"/>
      <c r="O20" s="184"/>
      <c r="P20" s="184"/>
      <c r="Q20" s="184"/>
      <c r="R20" s="209"/>
      <c r="S20" s="189"/>
      <c r="T20" s="2"/>
    </row>
    <row r="21" spans="1:20" ht="13" x14ac:dyDescent="0.25">
      <c r="A21" s="183" t="s">
        <v>177</v>
      </c>
      <c r="B21" s="184"/>
      <c r="C21" s="197"/>
      <c r="D21" s="184"/>
      <c r="E21" s="185">
        <v>0</v>
      </c>
      <c r="F21" s="182">
        <f t="shared" si="0"/>
        <v>0</v>
      </c>
      <c r="G21" s="184"/>
      <c r="H21" s="184"/>
      <c r="I21" s="184"/>
      <c r="J21" s="184"/>
      <c r="K21" s="184"/>
      <c r="L21" s="184"/>
      <c r="M21" s="184"/>
      <c r="N21" s="184"/>
      <c r="O21" s="184"/>
      <c r="P21" s="184"/>
      <c r="Q21" s="184"/>
      <c r="R21" s="209"/>
      <c r="S21" s="189"/>
      <c r="T21" s="2"/>
    </row>
    <row r="22" spans="1:20" ht="13" x14ac:dyDescent="0.25">
      <c r="A22" s="183" t="s">
        <v>178</v>
      </c>
      <c r="B22" s="184"/>
      <c r="C22" s="197"/>
      <c r="D22" s="184"/>
      <c r="E22" s="185">
        <v>0</v>
      </c>
      <c r="F22" s="182">
        <f t="shared" si="0"/>
        <v>0</v>
      </c>
      <c r="G22" s="184"/>
      <c r="H22" s="184"/>
      <c r="I22" s="184"/>
      <c r="J22" s="184"/>
      <c r="K22" s="184"/>
      <c r="L22" s="184"/>
      <c r="M22" s="184"/>
      <c r="N22" s="184"/>
      <c r="O22" s="184"/>
      <c r="P22" s="184"/>
      <c r="Q22" s="184"/>
      <c r="R22" s="209"/>
      <c r="S22" s="189"/>
      <c r="T22" s="2"/>
    </row>
    <row r="23" spans="1:20" ht="13" x14ac:dyDescent="0.25">
      <c r="A23" s="183" t="s">
        <v>179</v>
      </c>
      <c r="B23" s="184"/>
      <c r="C23" s="197"/>
      <c r="D23" s="184"/>
      <c r="E23" s="185">
        <v>0</v>
      </c>
      <c r="F23" s="182">
        <f t="shared" si="0"/>
        <v>0</v>
      </c>
      <c r="G23" s="184"/>
      <c r="H23" s="184"/>
      <c r="I23" s="184"/>
      <c r="J23" s="184"/>
      <c r="K23" s="184"/>
      <c r="L23" s="184"/>
      <c r="M23" s="184"/>
      <c r="N23" s="184"/>
      <c r="O23" s="184"/>
      <c r="P23" s="184"/>
      <c r="Q23" s="184"/>
      <c r="R23" s="209"/>
      <c r="S23" s="189"/>
      <c r="T23" s="2"/>
    </row>
    <row r="24" spans="1:20" ht="13" x14ac:dyDescent="0.25">
      <c r="A24" s="183" t="s">
        <v>180</v>
      </c>
      <c r="B24" s="184"/>
      <c r="C24" s="197"/>
      <c r="D24" s="184"/>
      <c r="E24" s="185">
        <v>0</v>
      </c>
      <c r="F24" s="182">
        <f t="shared" si="0"/>
        <v>0</v>
      </c>
      <c r="G24" s="184"/>
      <c r="H24" s="184"/>
      <c r="I24" s="184"/>
      <c r="J24" s="184"/>
      <c r="K24" s="184"/>
      <c r="L24" s="184"/>
      <c r="M24" s="184"/>
      <c r="N24" s="184"/>
      <c r="O24" s="184"/>
      <c r="P24" s="184"/>
      <c r="Q24" s="184"/>
      <c r="R24" s="209"/>
      <c r="S24" s="189"/>
      <c r="T24" s="2"/>
    </row>
    <row r="25" spans="1:20" ht="13" x14ac:dyDescent="0.25">
      <c r="A25" s="183" t="s">
        <v>181</v>
      </c>
      <c r="B25" s="184"/>
      <c r="C25" s="197"/>
      <c r="D25" s="184"/>
      <c r="E25" s="185">
        <v>0</v>
      </c>
      <c r="F25" s="182">
        <f t="shared" si="0"/>
        <v>0</v>
      </c>
      <c r="G25" s="184"/>
      <c r="H25" s="184"/>
      <c r="I25" s="184"/>
      <c r="J25" s="184"/>
      <c r="K25" s="184"/>
      <c r="L25" s="184"/>
      <c r="M25" s="184"/>
      <c r="N25" s="184"/>
      <c r="O25" s="184"/>
      <c r="P25" s="184"/>
      <c r="Q25" s="184"/>
      <c r="R25" s="209"/>
      <c r="S25" s="189"/>
      <c r="T25" s="2"/>
    </row>
    <row r="26" spans="1:20" ht="13" x14ac:dyDescent="0.25">
      <c r="A26" s="183" t="s">
        <v>182</v>
      </c>
      <c r="B26" s="184"/>
      <c r="C26" s="197"/>
      <c r="D26" s="184"/>
      <c r="E26" s="185">
        <v>0</v>
      </c>
      <c r="F26" s="182">
        <f t="shared" si="0"/>
        <v>0</v>
      </c>
      <c r="G26" s="184"/>
      <c r="H26" s="184"/>
      <c r="I26" s="184"/>
      <c r="J26" s="184"/>
      <c r="K26" s="184"/>
      <c r="L26" s="184"/>
      <c r="M26" s="184"/>
      <c r="N26" s="184"/>
      <c r="O26" s="184"/>
      <c r="P26" s="184"/>
      <c r="Q26" s="184"/>
      <c r="R26" s="209"/>
      <c r="S26" s="189"/>
      <c r="T26" s="2"/>
    </row>
    <row r="27" spans="1:20" ht="13" x14ac:dyDescent="0.25">
      <c r="A27" s="183" t="s">
        <v>183</v>
      </c>
      <c r="B27" s="184"/>
      <c r="C27" s="197"/>
      <c r="D27" s="184"/>
      <c r="E27" s="185">
        <v>0</v>
      </c>
      <c r="F27" s="182">
        <f t="shared" si="0"/>
        <v>0</v>
      </c>
      <c r="G27" s="184"/>
      <c r="H27" s="184"/>
      <c r="I27" s="184"/>
      <c r="J27" s="184"/>
      <c r="K27" s="184"/>
      <c r="L27" s="184"/>
      <c r="M27" s="184"/>
      <c r="N27" s="184"/>
      <c r="O27" s="184"/>
      <c r="P27" s="184"/>
      <c r="Q27" s="184"/>
      <c r="R27" s="209"/>
      <c r="S27" s="189"/>
      <c r="T27" s="2"/>
    </row>
    <row r="28" spans="1:20" ht="13" x14ac:dyDescent="0.25">
      <c r="A28" s="183" t="s">
        <v>184</v>
      </c>
      <c r="B28" s="184"/>
      <c r="C28" s="197"/>
      <c r="D28" s="184"/>
      <c r="E28" s="185">
        <v>0</v>
      </c>
      <c r="F28" s="182">
        <f t="shared" si="0"/>
        <v>0</v>
      </c>
      <c r="G28" s="184"/>
      <c r="H28" s="184"/>
      <c r="I28" s="184"/>
      <c r="J28" s="184"/>
      <c r="K28" s="184"/>
      <c r="L28" s="184"/>
      <c r="M28" s="184"/>
      <c r="N28" s="184"/>
      <c r="O28" s="184"/>
      <c r="P28" s="184"/>
      <c r="Q28" s="184"/>
      <c r="R28" s="209"/>
      <c r="S28" s="189"/>
      <c r="T28" s="2"/>
    </row>
    <row r="29" spans="1:20" ht="13" x14ac:dyDescent="0.25">
      <c r="A29" s="183" t="s">
        <v>185</v>
      </c>
      <c r="B29" s="184"/>
      <c r="C29" s="197"/>
      <c r="D29" s="184"/>
      <c r="E29" s="185">
        <v>0</v>
      </c>
      <c r="F29" s="182">
        <f t="shared" si="0"/>
        <v>0</v>
      </c>
      <c r="G29" s="184"/>
      <c r="H29" s="184"/>
      <c r="I29" s="184"/>
      <c r="J29" s="184"/>
      <c r="K29" s="184"/>
      <c r="L29" s="184"/>
      <c r="M29" s="184"/>
      <c r="N29" s="184"/>
      <c r="O29" s="184"/>
      <c r="P29" s="184"/>
      <c r="Q29" s="184"/>
      <c r="R29" s="209"/>
      <c r="S29" s="189"/>
      <c r="T29" s="2"/>
    </row>
    <row r="30" spans="1:20" ht="13" x14ac:dyDescent="0.25">
      <c r="A30" s="183" t="s">
        <v>186</v>
      </c>
      <c r="B30" s="184"/>
      <c r="C30" s="197"/>
      <c r="D30" s="184"/>
      <c r="E30" s="185">
        <v>0</v>
      </c>
      <c r="F30" s="182">
        <f t="shared" si="0"/>
        <v>0</v>
      </c>
      <c r="G30" s="184"/>
      <c r="H30" s="184"/>
      <c r="I30" s="184"/>
      <c r="J30" s="184"/>
      <c r="K30" s="184"/>
      <c r="L30" s="184"/>
      <c r="M30" s="184"/>
      <c r="N30" s="184"/>
      <c r="O30" s="184"/>
      <c r="P30" s="184"/>
      <c r="Q30" s="184"/>
      <c r="R30" s="209"/>
      <c r="S30" s="189"/>
      <c r="T30" s="2"/>
    </row>
    <row r="31" spans="1:20" ht="13" x14ac:dyDescent="0.25">
      <c r="A31" s="183" t="s">
        <v>187</v>
      </c>
      <c r="B31" s="184"/>
      <c r="C31" s="197"/>
      <c r="D31" s="184"/>
      <c r="E31" s="185">
        <v>0</v>
      </c>
      <c r="F31" s="182">
        <f t="shared" si="0"/>
        <v>0</v>
      </c>
      <c r="G31" s="184"/>
      <c r="H31" s="184"/>
      <c r="I31" s="184"/>
      <c r="J31" s="184"/>
      <c r="K31" s="184"/>
      <c r="L31" s="184"/>
      <c r="M31" s="184"/>
      <c r="N31" s="184"/>
      <c r="O31" s="184"/>
      <c r="P31" s="184"/>
      <c r="Q31" s="184"/>
      <c r="R31" s="209"/>
      <c r="S31" s="189"/>
      <c r="T31" s="2"/>
    </row>
    <row r="32" spans="1:20" ht="13" x14ac:dyDescent="0.25">
      <c r="A32" s="183" t="s">
        <v>188</v>
      </c>
      <c r="B32" s="184"/>
      <c r="C32" s="197"/>
      <c r="D32" s="184"/>
      <c r="E32" s="185">
        <v>0</v>
      </c>
      <c r="F32" s="182">
        <f t="shared" si="0"/>
        <v>0</v>
      </c>
      <c r="G32" s="184"/>
      <c r="H32" s="184"/>
      <c r="I32" s="184"/>
      <c r="J32" s="184"/>
      <c r="K32" s="184"/>
      <c r="L32" s="184"/>
      <c r="M32" s="184"/>
      <c r="N32" s="184"/>
      <c r="O32" s="184"/>
      <c r="P32" s="184"/>
      <c r="Q32" s="184"/>
      <c r="R32" s="209"/>
      <c r="S32" s="189"/>
      <c r="T32" s="2"/>
    </row>
    <row r="33" spans="1:20" ht="13" x14ac:dyDescent="0.25">
      <c r="A33" s="183" t="s">
        <v>189</v>
      </c>
      <c r="B33" s="184"/>
      <c r="C33" s="197"/>
      <c r="D33" s="184"/>
      <c r="E33" s="185">
        <v>0</v>
      </c>
      <c r="F33" s="182">
        <f t="shared" si="0"/>
        <v>0</v>
      </c>
      <c r="G33" s="184"/>
      <c r="H33" s="184"/>
      <c r="I33" s="184"/>
      <c r="J33" s="184"/>
      <c r="K33" s="184"/>
      <c r="L33" s="184"/>
      <c r="M33" s="184"/>
      <c r="N33" s="184"/>
      <c r="O33" s="184"/>
      <c r="P33" s="184"/>
      <c r="Q33" s="184"/>
      <c r="R33" s="209"/>
      <c r="S33" s="189"/>
      <c r="T33" s="2"/>
    </row>
    <row r="34" spans="1:20" ht="13" x14ac:dyDescent="0.25">
      <c r="A34" s="183" t="s">
        <v>190</v>
      </c>
      <c r="B34" s="184"/>
      <c r="C34" s="197"/>
      <c r="D34" s="184"/>
      <c r="E34" s="185">
        <v>0</v>
      </c>
      <c r="F34" s="182">
        <f t="shared" si="0"/>
        <v>0</v>
      </c>
      <c r="G34" s="184"/>
      <c r="H34" s="184"/>
      <c r="I34" s="184"/>
      <c r="J34" s="184"/>
      <c r="K34" s="184"/>
      <c r="L34" s="184"/>
      <c r="M34" s="184"/>
      <c r="N34" s="184"/>
      <c r="O34" s="184"/>
      <c r="P34" s="184"/>
      <c r="Q34" s="184"/>
      <c r="R34" s="209"/>
      <c r="S34" s="189"/>
      <c r="T34" s="2"/>
    </row>
    <row r="35" spans="1:20" ht="13" x14ac:dyDescent="0.25">
      <c r="A35" s="183" t="s">
        <v>191</v>
      </c>
      <c r="B35" s="184"/>
      <c r="C35" s="198"/>
      <c r="D35" s="184"/>
      <c r="E35" s="185">
        <v>0</v>
      </c>
      <c r="F35" s="182">
        <f t="shared" si="0"/>
        <v>0</v>
      </c>
      <c r="G35" s="186"/>
      <c r="H35" s="186"/>
      <c r="I35" s="186"/>
      <c r="J35" s="186"/>
      <c r="K35" s="186"/>
      <c r="L35" s="186"/>
      <c r="M35" s="186"/>
      <c r="N35" s="184"/>
      <c r="O35" s="184"/>
      <c r="P35" s="184"/>
      <c r="Q35" s="184"/>
      <c r="R35" s="209"/>
      <c r="S35" s="189"/>
      <c r="T35" s="2"/>
    </row>
    <row r="36" spans="1:20" ht="13" x14ac:dyDescent="0.25">
      <c r="A36" s="183" t="s">
        <v>192</v>
      </c>
      <c r="B36" s="184"/>
      <c r="C36" s="197"/>
      <c r="D36" s="184"/>
      <c r="E36" s="185">
        <v>0</v>
      </c>
      <c r="F36" s="182">
        <f t="shared" si="0"/>
        <v>0</v>
      </c>
      <c r="G36" s="184"/>
      <c r="H36" s="184"/>
      <c r="I36" s="184"/>
      <c r="J36" s="184"/>
      <c r="K36" s="184"/>
      <c r="L36" s="184"/>
      <c r="M36" s="184"/>
      <c r="N36" s="184"/>
      <c r="O36" s="184"/>
      <c r="P36" s="184"/>
      <c r="Q36" s="184"/>
      <c r="R36" s="209"/>
      <c r="S36" s="189"/>
      <c r="T36" s="2"/>
    </row>
    <row r="37" spans="1:20" ht="13" x14ac:dyDescent="0.25">
      <c r="A37" s="183" t="s">
        <v>193</v>
      </c>
      <c r="B37" s="184"/>
      <c r="C37" s="197"/>
      <c r="D37" s="184"/>
      <c r="E37" s="185">
        <v>0</v>
      </c>
      <c r="F37" s="182">
        <f t="shared" si="0"/>
        <v>0</v>
      </c>
      <c r="G37" s="184"/>
      <c r="H37" s="184"/>
      <c r="I37" s="184"/>
      <c r="J37" s="184"/>
      <c r="K37" s="184"/>
      <c r="L37" s="184"/>
      <c r="M37" s="184"/>
      <c r="N37" s="184"/>
      <c r="O37" s="184"/>
      <c r="P37" s="184"/>
      <c r="Q37" s="184"/>
      <c r="R37" s="209"/>
      <c r="S37" s="189"/>
      <c r="T37" s="2"/>
    </row>
    <row r="38" spans="1:20" ht="13" x14ac:dyDescent="0.25">
      <c r="A38" s="183" t="s">
        <v>194</v>
      </c>
      <c r="B38" s="184"/>
      <c r="C38" s="197"/>
      <c r="D38" s="184"/>
      <c r="E38" s="185">
        <v>0</v>
      </c>
      <c r="F38" s="182">
        <f t="shared" si="0"/>
        <v>0</v>
      </c>
      <c r="G38" s="184"/>
      <c r="H38" s="184"/>
      <c r="I38" s="184"/>
      <c r="J38" s="184"/>
      <c r="K38" s="184"/>
      <c r="L38" s="184"/>
      <c r="M38" s="184"/>
      <c r="N38" s="184"/>
      <c r="O38" s="184"/>
      <c r="P38" s="184"/>
      <c r="Q38" s="184"/>
      <c r="R38" s="209"/>
      <c r="S38" s="189"/>
      <c r="T38" s="2"/>
    </row>
    <row r="39" spans="1:20" ht="26.25" customHeight="1" thickBot="1" x14ac:dyDescent="0.35">
      <c r="A39" s="82"/>
      <c r="B39" s="144"/>
      <c r="C39" s="83"/>
      <c r="D39" s="83"/>
      <c r="E39" s="145"/>
      <c r="F39" s="146"/>
      <c r="G39" s="146"/>
      <c r="H39" s="146"/>
      <c r="I39" s="146"/>
      <c r="J39" s="146"/>
      <c r="K39" s="146"/>
      <c r="L39" s="146"/>
      <c r="M39" s="146"/>
      <c r="N39" s="146"/>
      <c r="O39" s="146"/>
      <c r="P39" s="147"/>
      <c r="Q39" s="147"/>
      <c r="R39" s="210"/>
      <c r="S39" s="190"/>
      <c r="T39" s="2"/>
    </row>
    <row r="40" spans="1:20" x14ac:dyDescent="0.25">
      <c r="A40" s="16"/>
      <c r="B40" s="92"/>
      <c r="C40" s="17"/>
      <c r="D40" s="17"/>
      <c r="E40" s="17"/>
      <c r="F40" s="17"/>
      <c r="G40" s="17"/>
      <c r="H40" s="17"/>
      <c r="I40" s="17"/>
      <c r="J40" s="17"/>
      <c r="K40" s="17"/>
      <c r="L40" s="17"/>
      <c r="M40" s="17"/>
      <c r="N40" s="17"/>
      <c r="O40" s="17"/>
      <c r="P40" s="17"/>
      <c r="Q40" s="17"/>
      <c r="R40" s="17"/>
      <c r="S40" s="19"/>
      <c r="T40" s="2"/>
    </row>
    <row r="41" spans="1:20" ht="20" x14ac:dyDescent="0.4">
      <c r="A41" s="218" t="s">
        <v>212</v>
      </c>
      <c r="B41" s="92"/>
      <c r="C41" s="17"/>
      <c r="D41" s="17"/>
      <c r="E41" s="17"/>
      <c r="F41" s="17"/>
      <c r="G41" s="17"/>
      <c r="H41" s="17"/>
      <c r="I41" s="17"/>
      <c r="J41" s="17"/>
      <c r="K41" s="17"/>
      <c r="L41" s="17"/>
      <c r="M41" s="17"/>
      <c r="N41" s="17"/>
      <c r="O41" s="17"/>
      <c r="P41" s="17"/>
      <c r="Q41" s="17"/>
      <c r="R41" s="17"/>
      <c r="S41" s="19"/>
      <c r="T41" s="2"/>
    </row>
    <row r="42" spans="1:20" ht="24" customHeight="1" x14ac:dyDescent="0.25">
      <c r="A42" s="315" t="s">
        <v>215</v>
      </c>
      <c r="B42" s="316"/>
      <c r="C42" s="316"/>
      <c r="D42" s="316"/>
      <c r="E42" s="316"/>
      <c r="F42" s="316"/>
      <c r="G42" s="316"/>
      <c r="H42" s="316"/>
      <c r="I42" s="316"/>
      <c r="J42" s="316"/>
      <c r="K42" s="316"/>
      <c r="L42" s="316"/>
      <c r="M42" s="316"/>
      <c r="N42" s="316"/>
      <c r="O42" s="316"/>
      <c r="P42" s="316"/>
      <c r="Q42" s="316"/>
      <c r="R42" s="316"/>
      <c r="S42" s="317"/>
      <c r="T42" s="2"/>
    </row>
    <row r="43" spans="1:20" ht="30.75" customHeight="1" x14ac:dyDescent="0.25">
      <c r="A43" s="318" t="s">
        <v>216</v>
      </c>
      <c r="B43" s="319"/>
      <c r="C43" s="319"/>
      <c r="D43" s="319"/>
      <c r="E43" s="319"/>
      <c r="F43" s="319"/>
      <c r="G43" s="319"/>
      <c r="H43" s="319"/>
      <c r="I43" s="319"/>
      <c r="J43" s="319"/>
      <c r="K43" s="319"/>
      <c r="L43" s="319"/>
      <c r="M43" s="319"/>
      <c r="N43" s="319"/>
      <c r="O43" s="319"/>
      <c r="P43" s="319"/>
      <c r="Q43" s="319"/>
      <c r="R43" s="319"/>
      <c r="S43" s="320"/>
      <c r="T43" s="2"/>
    </row>
    <row r="44" spans="1:20" ht="24" customHeight="1" x14ac:dyDescent="0.25">
      <c r="A44" s="318" t="s">
        <v>229</v>
      </c>
      <c r="B44" s="319"/>
      <c r="C44" s="319"/>
      <c r="D44" s="319"/>
      <c r="E44" s="319"/>
      <c r="F44" s="319"/>
      <c r="G44" s="319"/>
      <c r="H44" s="319"/>
      <c r="I44" s="319"/>
      <c r="J44" s="319"/>
      <c r="K44" s="319"/>
      <c r="L44" s="319"/>
      <c r="M44" s="319"/>
      <c r="N44" s="319"/>
      <c r="O44" s="319"/>
      <c r="P44" s="319"/>
      <c r="Q44" s="319"/>
      <c r="R44" s="319"/>
      <c r="S44" s="320"/>
      <c r="T44" s="2"/>
    </row>
    <row r="45" spans="1:20" ht="24" customHeight="1" x14ac:dyDescent="0.25">
      <c r="A45" s="315" t="s">
        <v>226</v>
      </c>
      <c r="B45" s="316"/>
      <c r="C45" s="316"/>
      <c r="D45" s="316"/>
      <c r="E45" s="316"/>
      <c r="F45" s="316"/>
      <c r="G45" s="316"/>
      <c r="H45" s="316"/>
      <c r="I45" s="316"/>
      <c r="J45" s="316"/>
      <c r="K45" s="316"/>
      <c r="L45" s="316"/>
      <c r="M45" s="316"/>
      <c r="N45" s="316"/>
      <c r="O45" s="316"/>
      <c r="P45" s="316"/>
      <c r="Q45" s="316"/>
      <c r="R45" s="316"/>
      <c r="S45" s="317"/>
      <c r="T45" s="2"/>
    </row>
    <row r="46" spans="1:20" ht="24" customHeight="1" x14ac:dyDescent="0.25">
      <c r="A46" s="315" t="s">
        <v>227</v>
      </c>
      <c r="B46" s="316"/>
      <c r="C46" s="316"/>
      <c r="D46" s="316"/>
      <c r="E46" s="316"/>
      <c r="F46" s="316"/>
      <c r="G46" s="316"/>
      <c r="H46" s="316"/>
      <c r="I46" s="316"/>
      <c r="J46" s="316"/>
      <c r="K46" s="316"/>
      <c r="L46" s="316"/>
      <c r="M46" s="316"/>
      <c r="N46" s="316"/>
      <c r="O46" s="316"/>
      <c r="P46" s="316"/>
      <c r="Q46" s="316"/>
      <c r="R46" s="316"/>
      <c r="S46" s="317"/>
      <c r="T46" s="2"/>
    </row>
    <row r="47" spans="1:20" ht="24" customHeight="1" x14ac:dyDescent="0.25">
      <c r="A47" s="16"/>
      <c r="B47" s="92"/>
      <c r="C47" s="17"/>
      <c r="D47" s="17"/>
      <c r="E47" s="17"/>
      <c r="F47" s="17"/>
      <c r="G47" s="17"/>
      <c r="H47" s="17"/>
      <c r="I47" s="17"/>
      <c r="J47" s="17"/>
      <c r="K47" s="17"/>
      <c r="L47" s="17"/>
      <c r="M47" s="17"/>
      <c r="N47" s="17"/>
      <c r="O47" s="17"/>
      <c r="P47" s="17"/>
      <c r="Q47" s="17"/>
      <c r="R47" s="17"/>
      <c r="S47" s="19"/>
      <c r="T47" s="2"/>
    </row>
    <row r="48" spans="1:20" ht="13" thickBot="1" x14ac:dyDescent="0.3">
      <c r="A48" s="219"/>
      <c r="B48" s="220"/>
      <c r="C48" s="221"/>
      <c r="D48" s="221"/>
      <c r="E48" s="221"/>
      <c r="F48" s="221"/>
      <c r="G48" s="221"/>
      <c r="H48" s="221"/>
      <c r="I48" s="221"/>
      <c r="J48" s="221"/>
      <c r="K48" s="221"/>
      <c r="L48" s="221"/>
      <c r="M48" s="221"/>
      <c r="N48" s="221"/>
      <c r="O48" s="221"/>
      <c r="P48" s="221"/>
      <c r="Q48" s="221"/>
      <c r="R48" s="221"/>
      <c r="S48" s="222"/>
      <c r="T48" s="2"/>
    </row>
    <row r="49" spans="1:19" x14ac:dyDescent="0.25">
      <c r="A49" s="193"/>
      <c r="B49" s="193"/>
      <c r="C49" s="194"/>
      <c r="D49" s="194"/>
      <c r="E49" s="194"/>
      <c r="F49" s="194"/>
      <c r="G49" s="194"/>
      <c r="H49" s="194"/>
      <c r="I49" s="194"/>
      <c r="J49" s="194"/>
      <c r="K49" s="194"/>
      <c r="L49" s="194"/>
      <c r="M49" s="194"/>
      <c r="N49" s="194"/>
      <c r="O49" s="194"/>
      <c r="P49" s="194"/>
      <c r="Q49" s="194"/>
      <c r="R49" s="194"/>
      <c r="S49" s="194"/>
    </row>
  </sheetData>
  <mergeCells count="9">
    <mergeCell ref="A46:S46"/>
    <mergeCell ref="A43:S43"/>
    <mergeCell ref="A42:S42"/>
    <mergeCell ref="A9:S9"/>
    <mergeCell ref="A1:S1"/>
    <mergeCell ref="A11:B11"/>
    <mergeCell ref="C11:R11"/>
    <mergeCell ref="A44:S44"/>
    <mergeCell ref="A45:S45"/>
  </mergeCells>
  <pageMargins left="0.75" right="0.75" top="0.5" bottom="0.5" header="0.65" footer="0.25"/>
  <pageSetup paperSize="17" scale="67" fitToHeight="0" orientation="landscape" verticalDpi="1200" r:id="rId1"/>
  <headerFooter>
    <oddFooter>&amp;C&amp;P&amp;R&amp;D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 1 - Instructions</vt:lpstr>
      <vt:lpstr>Sheet 2 -DETAIL+SUMMARY</vt:lpstr>
      <vt:lpstr>Sheet 3 - Capital Equipment</vt:lpstr>
      <vt:lpstr>'Sheet 1 - Instructions'!Print_Area</vt:lpstr>
      <vt:lpstr>'Sheet 2 -DETAIL+SUMMARY'!Print_Area</vt:lpstr>
      <vt:lpstr>'Sheet 3 - Capital Equipment'!Print_Area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dc:creator>
  <cp:lastModifiedBy>Jennifer D Nissen</cp:lastModifiedBy>
  <cp:lastPrinted>2020-09-30T19:13:13Z</cp:lastPrinted>
  <dcterms:created xsi:type="dcterms:W3CDTF">2016-08-17T20:55:31Z</dcterms:created>
  <dcterms:modified xsi:type="dcterms:W3CDTF">2021-02-15T16:26:22Z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Cogniview PDF2XL Enterprise 5.2.0.299</vt:lpwstr>
  </property>
  <property fmtid="{D5CDD505-2E9C-101B-9397-08002B2CF9AE}" pid="3" name="Source">
    <vt:lpwstr>C:\Users\Rory\Downloads\Sample SOVB2 - 2.pdf</vt:lpwstr>
  </property>
</Properties>
</file>